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fb102c39a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Estimator" sheetId="1" r:id="R7396a376b26c4a16"/>
    <x:sheet xmlns:r="http://schemas.openxmlformats.org/officeDocument/2006/relationships" name="Worked Example" sheetId="2" r:id="R4d5b4fc0e5c74e2c"/>
    <x:sheet xmlns:r="http://schemas.openxmlformats.org/officeDocument/2006/relationships" name="Overhead Guide" sheetId="3" r:id="R6f8fb68468a848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/dd/yy"/>
    <x:numFmt numFmtId="201" formatCode="0.0%"/>
    <x:numFmt numFmtId="202" formatCode="&quot;$&quot;#,##0.00"/>
    <x:numFmt numFmtId="203" formatCode="0.0"/>
    <x:numFmt numFmtId="204" formatCode="0.00"/>
    <x:numFmt numFmtId="205" formatCode="&quot;$&quot;#,##0"/>
  </x:numFmts>
  <x:fonts count="10">
    <x:font>
      <x:sz val="11"/>
      <x:name val="Carlito"/>
    </x:font>
    <x:font>
      <x:sz val="10"/>
      <x:color rgb="FF22221F"/>
      <x:name val="Arial"/>
    </x:font>
    <x:font>
      <x:b/>
      <x:sz val="15"/>
      <x:color rgb="FF171714"/>
      <x:name val="Arial"/>
    </x:font>
    <x:font>
      <x:i/>
      <x:sz val="10"/>
      <x:color rgb="FF68635B"/>
      <x:name val="Arial"/>
    </x:font>
    <x:font>
      <x:b/>
      <x:sz val="10"/>
      <x:color rgb="FFFFFFFF"/>
      <x:name val="Arial"/>
    </x:font>
    <x:font>
      <x:sz val="10"/>
      <x:color rgb="FF0000CC"/>
      <x:name val="Arial"/>
    </x:font>
    <x:font>
      <x:i/>
      <x:sz val="9"/>
      <x:color rgb="FF68635B"/>
      <x:name val="Arial"/>
    </x:font>
    <x:font>
      <x:b/>
      <x:sz val="10"/>
      <x:color rgb="FF171714"/>
      <x:name val="Arial"/>
    </x:font>
    <x:font>
      <x:sz val="10"/>
      <x:color rgb="FF68635B"/>
      <x:name val="Arial"/>
    </x:font>
    <x:font>
      <x:b/>
      <x:sz val="12"/>
      <x:color rgb="FFD96B3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1714"/>
      </x:patternFill>
    </x:fill>
    <x:fill>
      <x:patternFill patternType="solid">
        <x:fgColor rgb="FFFFF1BF"/>
      </x:patternFill>
    </x:fill>
    <x:fill>
      <x:patternFill patternType="solid">
        <x:fgColor rgb="FFD96B32"/>
      </x:patternFill>
    </x:fill>
    <x:fill>
      <x:patternFill patternType="solid">
        <x:fgColor rgb="FFF5F1E8"/>
      </x:patternFill>
    </x:fill>
    <x:fill>
      <x:patternFill patternType="solid">
        <x:fgColor rgb="FFDCEBDD"/>
      </x:patternFill>
    </x:fill>
  </x:fills>
  <x:borders count="22">
    <x:border/>
    <x:border>
      <x:bottom style="medium">
        <x:color rgb="FFD96B32"/>
      </x:bottom>
    </x:border>
    <x:border>
      <x:left style="thin">
        <x:color rgb="FF171714"/>
      </x:left>
      <x:top style="thin">
        <x:color rgb="FF171714"/>
      </x:top>
      <x:bottom style="thin">
        <x:color rgb="FF171714"/>
      </x:bottom>
    </x:border>
    <x:border>
      <x:right style="thin">
        <x:color rgb="FF171714"/>
      </x:right>
      <x:top style="thin">
        <x:color rgb="FF171714"/>
      </x:top>
      <x:bottom style="thin">
        <x:color rgb="FF171714"/>
      </x:bottom>
    </x:border>
    <x:border>
      <x:left style="thin">
        <x:color rgb="FFCFC7BA"/>
      </x:left>
      <x:right style="thin">
        <x:color rgb="FFCFC7BA"/>
      </x:right>
      <x:top style="thin">
        <x:color rgb="FFCFC7BA"/>
      </x:top>
    </x:border>
    <x:border>
      <x:left style="thin">
        <x:color rgb="FFCFC7BA"/>
      </x:left>
      <x:right style="thin">
        <x:color rgb="FFCFC7BA"/>
      </x:right>
    </x:border>
    <x:border>
      <x:left style="thin">
        <x:color rgb="FFCFC7BA"/>
      </x:left>
      <x:right style="thin">
        <x:color rgb="FFCFC7BA"/>
      </x:right>
      <x:bottom style="thin">
        <x:color rgb="FFCFC7BA"/>
      </x:bottom>
    </x:border>
    <x:border>
      <x:left style="thin">
        <x:color rgb="FFD96B32"/>
      </x:left>
      <x:top style="thin">
        <x:color rgb="FFD96B32"/>
      </x:top>
      <x:bottom style="thin">
        <x:color rgb="FFD96B32"/>
      </x:bottom>
    </x:border>
    <x:border>
      <x:right style="thin">
        <x:color rgb="FFD96B32"/>
      </x:right>
      <x:top style="thin">
        <x:color rgb="FFD96B32"/>
      </x:top>
      <x:bottom style="thin">
        <x:color rgb="FFD96B32"/>
      </x:bottom>
    </x:border>
    <x:border>
      <x:left style="thin">
        <x:color rgb="FFCFC7BA"/>
      </x:left>
      <x:top style="thin">
        <x:color rgb="FFCFC7BA"/>
      </x:top>
    </x:border>
    <x:border>
      <x:right style="thin">
        <x:color rgb="FFCFC7BA"/>
      </x:right>
      <x:top style="thin">
        <x:color rgb="FFCFC7BA"/>
      </x:top>
    </x:border>
    <x:border>
      <x:left style="thin">
        <x:color rgb="FFCFC7BA"/>
      </x:left>
    </x:border>
    <x:border>
      <x:right style="thin">
        <x:color rgb="FFCFC7BA"/>
      </x:right>
    </x:border>
    <x:border>
      <x:left style="thin">
        <x:color rgb="FFCFC7BA"/>
      </x:left>
      <x:bottom style="thin">
        <x:color rgb="FFCFC7BA"/>
      </x:bottom>
    </x:border>
    <x:border>
      <x:right style="thin">
        <x:color rgb="FFCFC7BA"/>
      </x:right>
      <x:bottom style="thin">
        <x:color rgb="FFCFC7BA"/>
      </x:bottom>
    </x:border>
    <x:border>
      <x:top style="thin">
        <x:color rgb="FF171714"/>
      </x:top>
      <x:bottom style="thin">
        <x:color rgb="FF171714"/>
      </x:bottom>
    </x:border>
    <x:border>
      <x:top style="thin">
        <x:color rgb="FFCFC7BA"/>
      </x:top>
    </x:border>
    <x:border>
      <x:bottom style="thin">
        <x:color rgb="FFCFC7BA"/>
      </x:bottom>
    </x:border>
    <x:border>
      <x:top style="thin">
        <x:color rgb="FFD96B32"/>
      </x:top>
      <x:bottom style="thin">
        <x:color rgb="FFD96B32"/>
      </x:bottom>
    </x:border>
    <x:border>
      <x:top style="thin">
        <x:color rgb="FFCFC7BA"/>
      </x:top>
      <x:bottom style="thin">
        <x:color rgb="FFCFC7BA"/>
      </x:bottom>
    </x:border>
    <x:border>
      <x:top style="thin">
        <x:color rgb="FFCFC7BA"/>
      </x:top>
      <x:bottom style="medium">
        <x:color rgb="FFD96B32"/>
      </x:bottom>
    </x:border>
    <x:border>
      <x:left style="thin">
        <x:color rgb="FFCFC7BA"/>
      </x:left>
      <x:right style="thin">
        <x:color rgb="FFCFC7BA"/>
      </x:right>
      <x:top style="thin">
        <x:color rgb="FFCFC7BA"/>
      </x:top>
      <x:bottom style="thin">
        <x:color rgb="FFCFC7BA"/>
      </x:bottom>
    </x:border>
  </x:borders>
  <x:cellStyleXfs count="1">
    <x:xf numFmtId="0" fontId="0" fillId="0" borderId="0"/>
  </x:cellStyleXfs>
  <x:cellXfs count="10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3" borderId="6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201" fontId="5" fillId="3" borderId="4" xfId="0" applyNumberFormat="1" applyFont="1" applyFill="1" applyBorder="1" applyAlignment="1">
      <x:alignment vertical="center"/>
    </x:xf>
    <x:xf numFmtId="201" fontId="5" fillId="3" borderId="5" xfId="0" applyNumberFormat="1" applyFont="1" applyFill="1" applyBorder="1" applyAlignment="1">
      <x:alignment vertical="center"/>
    </x:xf>
    <x:xf numFmtId="202" fontId="5" fillId="3" borderId="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202" fontId="1" fillId="5" borderId="1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202" fontId="1" fillId="5" borderId="12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vertical="center"/>
    </x:xf>
    <x:xf numFmtId="201" fontId="1" fillId="5" borderId="14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202" fontId="1" fillId="6" borderId="12" xfId="0" applyNumberFormat="1" applyFont="1" applyFill="1" applyBorder="1" applyAlignment="1">
      <x:alignment vertical="center"/>
    </x:xf>
    <x:xf numFmtId="0" fontId="7" fillId="6" borderId="11" xfId="0" applyNumberFormat="1" applyFont="1" applyFill="1" applyBorder="1" applyAlignment="1">
      <x:alignment vertical="center"/>
    </x:xf>
    <x:xf numFmtId="202" fontId="7" fillId="6" borderId="12" xfId="0" applyNumberFormat="1" applyFont="1" applyFill="1" applyBorder="1" applyAlignment="1">
      <x:alignment vertical="center"/>
    </x:xf>
    <x:xf numFmtId="0" fontId="4" fillId="2" borderId="15" xfId="0" applyNumberFormat="1" applyFont="1" applyFill="1" applyBorder="1" applyAlignment="1">
      <x:alignment vertical="center"/>
    </x:xf>
    <x:xf numFmtId="0" fontId="5" fillId="3" borderId="9" xfId="0" applyNumberFormat="1" applyFont="1" applyFill="1" applyBorder="1" applyAlignment="1">
      <x:alignment vertical="center"/>
    </x:xf>
    <x:xf numFmtId="0" fontId="5" fillId="3" borderId="16" xfId="0" applyNumberFormat="1" applyFont="1" applyFill="1" applyBorder="1" applyAlignment="1">
      <x:alignment vertical="center"/>
    </x:xf>
    <x:xf numFmtId="0" fontId="5" fillId="3" borderId="10" xfId="0" applyNumberFormat="1" applyFont="1" applyFill="1" applyBorder="1" applyAlignment="1">
      <x:alignment vertical="center"/>
    </x:xf>
    <x:xf numFmtId="0" fontId="5" fillId="3" borderId="11" xfId="0" applyNumberFormat="1" applyFont="1" applyFill="1" applyBorder="1" applyAlignment="1">
      <x:alignment vertical="center"/>
    </x:xf>
    <x:xf numFmtId="0" fontId="5" fillId="3" borderId="12" xfId="0" applyNumberFormat="1" applyFont="1" applyFill="1" applyBorder="1" applyAlignment="1">
      <x:alignment vertical="center"/>
    </x:xf>
    <x:xf numFmtId="0" fontId="5" fillId="3" borderId="13" xfId="0" applyNumberFormat="1" applyFont="1" applyFill="1" applyBorder="1" applyAlignment="1">
      <x:alignment vertical="center"/>
    </x:xf>
    <x:xf numFmtId="0" fontId="5" fillId="3" borderId="17" xfId="0" applyNumberFormat="1" applyFont="1" applyFill="1" applyBorder="1" applyAlignment="1">
      <x:alignment vertical="center"/>
    </x:xf>
    <x:xf numFmtId="0" fontId="5" fillId="3" borderId="14" xfId="0" applyNumberFormat="1" applyFont="1" applyFill="1" applyBorder="1" applyAlignment="1">
      <x:alignment vertical="center"/>
    </x:xf>
    <x:xf numFmtId="203" fontId="5" fillId="3" borderId="16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3" fontId="5" fillId="3" borderId="17" xfId="0" applyNumberFormat="1" applyFont="1" applyFill="1" applyBorder="1" applyAlignment="1">
      <x:alignment vertical="center"/>
    </x:xf>
    <x:xf numFmtId="202" fontId="5" fillId="3" borderId="16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2" fontId="5" fillId="3" borderId="17" xfId="0" applyNumberFormat="1" applyFont="1" applyFill="1" applyBorder="1" applyAlignment="1">
      <x:alignment vertical="center"/>
    </x:xf>
    <x:xf numFmtId="204" fontId="5" fillId="3" borderId="16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204" fontId="5" fillId="3" borderId="17" xfId="0" applyNumberFormat="1" applyFont="1" applyFill="1" applyBorder="1" applyAlignment="1">
      <x:alignment vertical="center"/>
    </x:xf>
    <x:xf numFmtId="201" fontId="5" fillId="3" borderId="10" xfId="0" applyNumberFormat="1" applyFont="1" applyFill="1" applyBorder="1" applyAlignment="1">
      <x:alignment vertical="center"/>
    </x:xf>
    <x:xf numFmtId="201" fontId="5" fillId="3" borderId="12" xfId="0" applyNumberFormat="1" applyFont="1" applyFill="1" applyBorder="1" applyAlignment="1">
      <x:alignment vertical="center"/>
    </x:xf>
    <x:xf numFmtId="201" fontId="5" fillId="3" borderId="14" xfId="0" applyNumberFormat="1" applyFont="1" applyFill="1" applyBorder="1" applyAlignment="1">
      <x:alignment vertical="center"/>
    </x:xf>
    <x:xf numFmtId="0" fontId="4" fillId="4" borderId="18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202" fontId="1" fillId="0" borderId="17" xfId="0" applyNumberFormat="1" applyFont="1" applyFill="1" applyBorder="1" applyAlignment="1">
      <x:alignment vertical="center"/>
    </x:xf>
    <x:xf numFmtId="202" fontId="1" fillId="0" borderId="19" xfId="0" applyNumberFormat="1" applyFont="1" applyFill="1" applyBorder="1" applyAlignment="1">
      <x:alignment vertical="center"/>
    </x:xf>
    <x:xf numFmtId="202" fontId="1" fillId="0" borderId="20" xfId="0" applyNumberFormat="1" applyFont="1" applyFill="1" applyBorder="1" applyAlignment="1">
      <x:alignment vertical="center"/>
    </x:xf>
    <x:xf numFmtId="201" fontId="1" fillId="0" borderId="19" xfId="0" applyNumberFormat="1" applyFont="1" applyFill="1" applyBorder="1" applyAlignment="1">
      <x:alignment vertical="center"/>
    </x:xf>
    <x:xf numFmtId="201" fontId="1" fillId="0" borderId="20" xfId="0" applyNumberFormat="1" applyFont="1" applyFill="1" applyBorder="1" applyAlignment="1">
      <x:alignment vertical="center"/>
    </x:xf>
    <x:xf numFmtId="0" fontId="7" fillId="0" borderId="19" xfId="0" applyNumberFormat="1" applyFont="1" applyFill="1" applyBorder="1" applyAlignment="1">
      <x:alignment vertical="center"/>
    </x:xf>
    <x:xf numFmtId="202" fontId="7" fillId="0" borderId="19" xfId="0" applyNumberFormat="1" applyFont="1" applyFill="1" applyBorder="1" applyAlignment="1">
      <x:alignment vertical="center"/>
    </x:xf>
    <x:xf numFmtId="0" fontId="1" fillId="6" borderId="19" xfId="0" applyNumberFormat="1" applyFont="1" applyFill="1" applyBorder="1" applyAlignment="1">
      <x:alignment vertical="center"/>
    </x:xf>
    <x:xf numFmtId="202" fontId="1" fillId="6" borderId="19" xfId="0" applyNumberFormat="1" applyFont="1" applyFill="1" applyBorder="1" applyAlignment="1">
      <x:alignment vertical="center"/>
    </x:xf>
    <x:xf numFmtId="201" fontId="1" fillId="6" borderId="19" xfId="0" applyNumberFormat="1" applyFont="1" applyFill="1" applyBorder="1" applyAlignment="1">
      <x:alignment vertical="center"/>
    </x:xf>
    <x:xf numFmtId="0" fontId="1" fillId="6" borderId="20" xfId="0" applyNumberFormat="1" applyFont="1" applyFill="1" applyBorder="1" applyAlignment="1">
      <x:alignment vertical="center"/>
    </x:xf>
    <x:xf numFmtId="201" fontId="1" fillId="6" borderId="20" xfId="0" applyNumberFormat="1" applyFont="1" applyFill="1" applyBorder="1" applyAlignment="1">
      <x:alignment vertical="center"/>
    </x:xf>
    <x:xf numFmtId="202" fontId="1" fillId="6" borderId="20" xfId="0" applyNumberFormat="1" applyFont="1" applyFill="1" applyBorder="1" applyAlignment="1">
      <x:alignment vertical="center"/>
    </x:xf>
    <x:xf numFmtId="0" fontId="7" fillId="6" borderId="19" xfId="0" applyNumberFormat="1" applyFont="1" applyFill="1" applyBorder="1" applyAlignment="1">
      <x:alignment vertical="center"/>
    </x:xf>
    <x:xf numFmtId="202" fontId="7" fillId="6" borderId="19" xfId="0" applyNumberFormat="1" applyFont="1" applyFill="1" applyBorder="1" applyAlignment="1">
      <x:alignment vertical="center"/>
    </x:xf>
    <x:xf numFmtId="201" fontId="7" fillId="6" borderId="19" xfId="0" applyNumberFormat="1" applyFont="1" applyFill="1" applyBorder="1" applyAlignment="1">
      <x:alignment vertical="center"/>
    </x:xf>
    <x:xf numFmtId="0" fontId="7" fillId="6" borderId="20" xfId="0" applyNumberFormat="1" applyFont="1" applyFill="1" applyBorder="1" applyAlignment="1">
      <x:alignment vertical="center"/>
    </x:xf>
    <x:xf numFmtId="201" fontId="7" fillId="6" borderId="20" xfId="0" applyNumberFormat="1" applyFont="1" applyFill="1" applyBorder="1" applyAlignment="1">
      <x:alignment vertical="center"/>
    </x:xf>
    <x:xf numFmtId="202" fontId="7" fillId="6" borderId="2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7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7" fillId="0" borderId="19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9" fillId="0" borderId="17" xfId="0" applyNumberFormat="1" applyFont="1" applyFill="1" applyBorder="1" applyAlignment="1">
      <x:alignment vertical="center"/>
    </x:xf>
    <x:xf numFmtId="0" fontId="7" fillId="0" borderId="17" xfId="0" applyNumberFormat="1" applyFont="1" applyFill="1" applyBorder="1" applyAlignment="1">
      <x:alignment vertical="center"/>
    </x:xf>
    <x:xf numFmtId="0" fontId="9" fillId="0" borderId="19" xfId="0" applyNumberFormat="1" applyFont="1" applyFill="1" applyBorder="1" applyAlignment="1">
      <x:alignment vertical="center"/>
    </x:xf>
    <x:xf numFmtId="205" fontId="5" fillId="3" borderId="4" xfId="0" applyNumberFormat="1" applyFont="1" applyFill="1" applyBorder="1" applyAlignment="1">
      <x:alignment vertical="center"/>
    </x:xf>
    <x:xf numFmtId="205" fontId="5" fillId="3" borderId="6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201" fontId="7" fillId="6" borderId="0" xfId="0" applyNumberFormat="1" applyFont="1" applyFill="1" applyBorder="1" applyAlignment="1">
      <x:alignment vertical="center"/>
    </x:xf>
    <x:xf numFmtId="205" fontId="1" fillId="0" borderId="17" xfId="0" applyNumberFormat="1" applyFont="1" applyFill="1" applyBorder="1" applyAlignment="1">
      <x:alignment vertical="center"/>
    </x:xf>
    <x:xf numFmtId="205" fontId="5" fillId="3" borderId="21" xfId="0" applyNumberFormat="1" applyFont="1" applyFill="1" applyBorder="1" applyAlignment="1">
      <x:alignment vertical="center"/>
    </x:xf>
    <x:xf numFmtId="205" fontId="1" fillId="0" borderId="19" xfId="0" applyNumberFormat="1" applyFont="1" applyFill="1" applyBorder="1" applyAlignment="1">
      <x:alignment vertical="center"/>
    </x:xf>
    <x:xf numFmtId="0" fontId="7" fillId="6" borderId="2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5ea27908b4758" /><Relationship Type="http://schemas.openxmlformats.org/officeDocument/2006/relationships/theme" Target="/xl/theme/theme1.xml" Id="R0ac211316d57460d" /><Relationship Type="http://schemas.openxmlformats.org/officeDocument/2006/relationships/sharedStrings" Target="/xl/sharedStrings.xml" Id="R68eabfe75b514803" /><Relationship Type="http://schemas.openxmlformats.org/officeDocument/2006/relationships/worksheet" Target="/xl/worksheets/sheet1.xml" Id="R7396a376b26c4a16" /><Relationship Type="http://schemas.openxmlformats.org/officeDocument/2006/relationships/worksheet" Target="/xl/worksheets/sheet2.xml" Id="R4d5b4fc0e5c74e2c" /><Relationship Type="http://schemas.openxmlformats.org/officeDocument/2006/relationships/worksheet" Target="/xl/worksheets/sheet3.xml" Id="R6f8fb68468a848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16" hidden="0" customWidth="1"/>
    <x:col min="4" max="4" width="18" hidden="0" customWidth="1"/>
    <x:col min="5" max="5" width="15" hidden="0" customWidth="1"/>
    <x:col min="6" max="6" width="19" hidden="0" customWidth="1"/>
  </x:cols>
  <x:sheetData>
    <x:row r="1" ht="15" hidden="0" customHeight="1">
      <x:c r="A1" s="2"/>
      <x:c r="B1" s="2"/>
      <x:c r="C1" s="2"/>
      <x:c r="D1" s="2"/>
      <x:c r="E1" s="2"/>
      <x:c r="F1" s="2"/>
    </x:row>
    <x:row r="2" ht="28" hidden="0" customHeight="1">
      <x:c r="A2" s="4" t="str">
        <x:v>Blue Collar Sunset Job Estimator</x:v>
      </x:c>
      <x:c r="B2" s="3"/>
      <x:c r="C2" s="3"/>
      <x:c r="D2" s="3"/>
      <x:c r="E2" s="3"/>
      <x:c r="F2" s="3"/>
    </x:row>
    <x:row r="3" ht="15" hidden="0" customHeight="1">
      <x:c r="A3" s="5" t="str">
        <x:v>Enter only the yellow cells. The calculator produces a price with overhead, contingency and true profit margin.</x:v>
      </x:c>
      <x:c r="B3" s="5"/>
      <x:c r="C3" s="5"/>
      <x:c r="D3" s="5"/>
      <x:c r="E3" s="5"/>
      <x:c r="F3" s="5"/>
    </x:row>
    <x:row r="4" ht="15" hidden="0" customHeight="1">
      <x:c r="A4" s="2"/>
      <x:c r="B4" s="2"/>
      <x:c r="C4" s="2"/>
      <x:c r="D4" s="2"/>
      <x:c r="E4" s="2"/>
      <x:c r="F4" s="2"/>
    </x:row>
    <x:row r="5" ht="15" hidden="0" customHeight="1">
      <x:c r="A5" s="8" t="str">
        <x:v>Job information</x:v>
      </x:c>
      <x:c r="B5" s="9" t="str">
        <x:v>Value</x:v>
      </x:c>
      <x:c r="C5" s="2"/>
      <x:c r="D5" s="8" t="str">
        <x:v>Pricing summary</x:v>
      </x:c>
      <x:c r="E5" s="9" t="str">
        <x:v>Amount</x:v>
      </x:c>
      <x:c r="F5" s="2"/>
    </x:row>
    <x:row r="6" ht="15" hidden="0" customHeight="1">
      <x:c r="A6" s="2" t="str">
        <x:v>Customer / project</x:v>
      </x:c>
      <x:c r="B6" s="12" t="str"/>
      <x:c r="C6" s="2"/>
      <x:c r="D6" s="29" t="str">
        <x:v>Direct job costs</x:v>
      </x:c>
      <x:c r="E6" s="30" t="n">
        <x:f>F73</x:f>
        <x:v>0</x:v>
      </x:c>
      <x:c r="F6" s="2"/>
    </x:row>
    <x:row r="7" ht="15" hidden="0" customHeight="1">
      <x:c r="A7" s="2" t="str">
        <x:v>Service / scope</x:v>
      </x:c>
      <x:c r="B7" s="13" t="str"/>
      <x:c r="C7" s="2"/>
      <x:c r="D7" s="31" t="str">
        <x:v>Estimated total cost</x:v>
      </x:c>
      <x:c r="E7" s="32" t="n">
        <x:f>F76</x:f>
        <x:v>0</x:v>
      </x:c>
      <x:c r="F7" s="2"/>
    </x:row>
    <x:row r="8" ht="15" hidden="0" customHeight="1">
      <x:c r="A8" s="2" t="str">
        <x:v>Estimate date</x:v>
      </x:c>
      <x:c r="B8" s="15" t="n">
        <x:v>46282.53843197917</x:v>
      </x:c>
      <x:c r="C8" s="2"/>
      <x:c r="D8" s="37" t="str">
        <x:v>Recommended price</x:v>
      </x:c>
      <x:c r="E8" s="38" t="n">
        <x:f>F79</x:f>
        <x:v>0</x:v>
      </x:c>
      <x:c r="F8" s="2"/>
    </x:row>
    <x:row r="9" ht="15" hidden="0" customHeight="1">
      <x:c r="A9" s="2"/>
      <x:c r="B9" s="2"/>
      <x:c r="C9" s="2"/>
      <x:c r="D9" s="31" t="str">
        <x:v>Expected profit</x:v>
      </x:c>
      <x:c r="E9" s="32" t="n">
        <x:f>F80</x:f>
        <x:v>0</x:v>
      </x:c>
      <x:c r="F9" s="2"/>
    </x:row>
    <x:row r="10" ht="15" hidden="0" customHeight="1">
      <x:c r="A10" s="18" t="str">
        <x:v>Pricing assumptions</x:v>
      </x:c>
      <x:c r="B10" s="19" t="str">
        <x:v>Input</x:v>
      </x:c>
      <x:c r="C10" s="2"/>
      <x:c r="D10" s="33" t="str">
        <x:v>Expected profit margin</x:v>
      </x:c>
      <x:c r="E10" s="34" t="n">
        <x:f>F81</x:f>
        <x:v>0</x:v>
      </x:c>
      <x:c r="F10" s="2"/>
    </x:row>
    <x:row r="11" ht="15" hidden="0" customHeight="1">
      <x:c r="A11" s="2" t="str">
        <x:v>Overhead allocation</x:v>
      </x:c>
      <x:c r="B11" s="20" t="n">
        <x:v>0.25</x:v>
      </x:c>
      <x:c r="C11" s="23" t="str">
        <x:v>Start around 20–30% for a lean operation, then calculate your actual rate from bookkeeping.</x:v>
      </x:c>
      <x:c r="D11" s="23" t="str"/>
      <x:c r="E11" s="23" t="str"/>
      <x:c r="F11" s="23" t="str"/>
    </x:row>
    <x:row r="12" ht="15" hidden="0" customHeight="1">
      <x:c r="A12" s="2" t="str">
        <x:v>Contingency</x:v>
      </x:c>
      <x:c r="B12" s="21" t="n">
        <x:v>0.05</x:v>
      </x:c>
      <x:c r="C12" s="23" t="str">
        <x:v>Allows for unknown job conditions and small estimating misses.</x:v>
      </x:c>
      <x:c r="D12" s="23" t="str"/>
      <x:c r="E12" s="23" t="str"/>
      <x:c r="F12" s="23" t="str"/>
    </x:row>
    <x:row r="13" ht="15" hidden="0" customHeight="1">
      <x:c r="A13" s="2" t="str">
        <x:v>Target profit margin</x:v>
      </x:c>
      <x:c r="B13" s="21" t="n">
        <x:v>0.25</x:v>
      </x:c>
      <x:c r="C13" s="23" t="str">
        <x:v>Profit is separate from overhead. This is true margin, not markup.</x:v>
      </x:c>
      <x:c r="D13" s="23" t="str"/>
      <x:c r="E13" s="23" t="str"/>
      <x:c r="F13" s="23" t="str"/>
    </x:row>
    <x:row r="14" ht="15" hidden="0" customHeight="1">
      <x:c r="A14" s="2" t="str">
        <x:v>Manual quoted price (optional)</x:v>
      </x:c>
      <x:c r="B14" s="22" t="n">
        <x:v>0</x:v>
      </x:c>
      <x:c r="C14" s="2"/>
      <x:c r="D14" s="2"/>
      <x:c r="E14" s="2"/>
      <x:c r="F14" s="2"/>
    </x:row>
    <x:row r="15" ht="15" hidden="0" customHeight="1">
      <x:c r="A15" s="2" t="str">
        <x:v>Deposit percentage</x:v>
      </x:c>
      <x:c r="B15" s="21" t="n">
        <x:v>0.3</x:v>
      </x:c>
      <x:c r="C15" s="2"/>
      <x:c r="D15" s="2"/>
      <x:c r="E15" s="2"/>
      <x:c r="F15" s="2"/>
    </x:row>
    <x:row r="16" ht="15" hidden="0" customHeight="1">
      <x:c r="A16" s="2" t="str">
        <x:v>Overhead cost basis</x:v>
      </x:c>
      <x:c r="B16" s="14" t="str">
        <x:v>Labor + materials</x:v>
      </x:c>
      <x:c r="C16" s="23" t="str">
        <x:v>Choose which job costs receive the overhead allocation.</x:v>
      </x:c>
      <x:c r="D16" s="23" t="str"/>
      <x:c r="E16" s="23" t="str"/>
      <x:c r="F16" s="23" t="str"/>
    </x:row>
    <x:row r="17" ht="15" hidden="0" customHeight="1">
      <x:c r="A17" s="8" t="str">
        <x:v>Labor</x:v>
      </x:c>
      <x:c r="B17" s="39" t="str">
        <x:v>People</x:v>
      </x:c>
      <x:c r="C17" s="39" t="str">
        <x:v>Hours each</x:v>
      </x:c>
      <x:c r="D17" s="39" t="str">
        <x:v>Loaded hourly cost</x:v>
      </x:c>
      <x:c r="E17" s="39" t="str">
        <x:v>Notes</x:v>
      </x:c>
      <x:c r="F17" s="9" t="str">
        <x:v>Total</x:v>
      </x:c>
    </x:row>
    <x:row r="18" ht="15" hidden="0" customHeight="1">
      <x:c r="A18" s="40" t="str"/>
      <x:c r="B18" s="48" t="n">
        <x:v>0</x:v>
      </x:c>
      <x:c r="C18" s="48" t="n">
        <x:v>0</x:v>
      </x:c>
      <x:c r="D18" s="51" t="n">
        <x:v>0</x:v>
      </x:c>
      <x:c r="E18" s="42" t="str"/>
      <x:c r="F18" s="24" t="n">
        <x:f>B18*C18*D18</x:f>
        <x:v>0</x:v>
      </x:c>
    </x:row>
    <x:row r="19" ht="15" hidden="0" customHeight="1">
      <x:c r="A19" s="43" t="str"/>
      <x:c r="B19" s="49" t="n">
        <x:v>0</x:v>
      </x:c>
      <x:c r="C19" s="49" t="n">
        <x:v>0</x:v>
      </x:c>
      <x:c r="D19" s="52" t="n">
        <x:v>0</x:v>
      </x:c>
      <x:c r="E19" s="44" t="str"/>
      <x:c r="F19" s="24" t="n">
        <x:f>B19*C19*D19</x:f>
        <x:v>0</x:v>
      </x:c>
    </x:row>
    <x:row r="20" ht="15" hidden="0" customHeight="1">
      <x:c r="A20" s="43" t="str"/>
      <x:c r="B20" s="49" t="n">
        <x:v>0</x:v>
      </x:c>
      <x:c r="C20" s="49" t="n">
        <x:v>0</x:v>
      </x:c>
      <x:c r="D20" s="52" t="n">
        <x:v>0</x:v>
      </x:c>
      <x:c r="E20" s="44" t="str"/>
      <x:c r="F20" s="24" t="n">
        <x:f>B20*C20*D20</x:f>
        <x:v>0</x:v>
      </x:c>
    </x:row>
    <x:row r="21" ht="15" hidden="0" customHeight="1">
      <x:c r="A21" s="43" t="str"/>
      <x:c r="B21" s="49" t="n">
        <x:v>0</x:v>
      </x:c>
      <x:c r="C21" s="49" t="n">
        <x:v>0</x:v>
      </x:c>
      <x:c r="D21" s="52" t="n">
        <x:v>0</x:v>
      </x:c>
      <x:c r="E21" s="44" t="str"/>
      <x:c r="F21" s="24" t="n">
        <x:f>B21*C21*D21</x:f>
        <x:v>0</x:v>
      </x:c>
    </x:row>
    <x:row r="22" ht="15" hidden="0" customHeight="1">
      <x:c r="A22" s="43" t="str"/>
      <x:c r="B22" s="49" t="n">
        <x:v>0</x:v>
      </x:c>
      <x:c r="C22" s="49" t="n">
        <x:v>0</x:v>
      </x:c>
      <x:c r="D22" s="52" t="n">
        <x:v>0</x:v>
      </x:c>
      <x:c r="E22" s="44" t="str"/>
      <x:c r="F22" s="24" t="n">
        <x:f>B22*C22*D22</x:f>
        <x:v>0</x:v>
      </x:c>
    </x:row>
    <x:row r="23" ht="15" hidden="0" customHeight="1">
      <x:c r="A23" s="45" t="str"/>
      <x:c r="B23" s="50" t="n">
        <x:v>0</x:v>
      </x:c>
      <x:c r="C23" s="50" t="n">
        <x:v>0</x:v>
      </x:c>
      <x:c r="D23" s="53" t="n">
        <x:v>0</x:v>
      </x:c>
      <x:c r="E23" s="47" t="str"/>
      <x:c r="F23" s="24" t="n">
        <x:f>B23*C23*D23</x:f>
        <x:v>0</x:v>
      </x:c>
    </x:row>
    <x:row r="24" ht="15" hidden="0" customHeight="1">
      <x:c r="A24" s="2"/>
      <x:c r="B24" s="2"/>
      <x:c r="C24" s="2"/>
      <x:c r="D24" s="2"/>
      <x:c r="E24" s="2"/>
      <x:c r="F24" s="2"/>
    </x:row>
    <x:row r="25" ht="15" hidden="0" customHeight="1">
      <x:c r="A25" s="2"/>
      <x:c r="B25" s="2"/>
      <x:c r="C25" s="2"/>
      <x:c r="D25" s="2"/>
      <x:c r="E25" s="2"/>
      <x:c r="F25" s="2"/>
    </x:row>
    <x:row r="26" ht="15" hidden="0" customHeight="1">
      <x:c r="A26" s="2"/>
      <x:c r="B26" s="2"/>
      <x:c r="C26" s="2"/>
      <x:c r="D26" s="2"/>
      <x:c r="E26" s="2"/>
      <x:c r="F26" s="2"/>
    </x:row>
    <x:row r="27" ht="15" hidden="0" customHeight="1">
      <x:c r="A27" s="8" t="str">
        <x:v>Materials</x:v>
      </x:c>
      <x:c r="B27" s="39" t="str">
        <x:v>Quantity</x:v>
      </x:c>
      <x:c r="C27" s="39" t="str">
        <x:v>Unit</x:v>
      </x:c>
      <x:c r="D27" s="39" t="str">
        <x:v>Unit cost</x:v>
      </x:c>
      <x:c r="E27" s="39" t="str">
        <x:v>Waste factor</x:v>
      </x:c>
      <x:c r="F27" s="9" t="str">
        <x:v>Total</x:v>
      </x:c>
    </x:row>
    <x:row r="28" ht="15" hidden="0" customHeight="1">
      <x:c r="A28" s="40" t="str"/>
      <x:c r="B28" s="54" t="n">
        <x:v>0</x:v>
      </x:c>
      <x:c r="C28" s="41" t="str"/>
      <x:c r="D28" s="51" t="n">
        <x:v>0</x:v>
      </x:c>
      <x:c r="E28" s="57" t="n">
        <x:v>0</x:v>
      </x:c>
      <x:c r="F28" s="24" t="n">
        <x:f>B28*D28*(1+E28)</x:f>
        <x:v>0</x:v>
      </x:c>
    </x:row>
    <x:row r="29" ht="15" hidden="0" customHeight="1">
      <x:c r="A29" s="43" t="str"/>
      <x:c r="B29" s="55" t="n">
        <x:v>0</x:v>
      </x:c>
      <x:c r="C29" s="11" t="str"/>
      <x:c r="D29" s="52" t="n">
        <x:v>0</x:v>
      </x:c>
      <x:c r="E29" s="58" t="n">
        <x:v>0</x:v>
      </x:c>
      <x:c r="F29" s="24" t="n">
        <x:f>B29*D29*(1+E29)</x:f>
        <x:v>0</x:v>
      </x:c>
    </x:row>
    <x:row r="30" ht="15" hidden="0" customHeight="1">
      <x:c r="A30" s="43" t="str"/>
      <x:c r="B30" s="55" t="n">
        <x:v>0</x:v>
      </x:c>
      <x:c r="C30" s="11" t="str"/>
      <x:c r="D30" s="52" t="n">
        <x:v>0</x:v>
      </x:c>
      <x:c r="E30" s="58" t="n">
        <x:v>0</x:v>
      </x:c>
      <x:c r="F30" s="24" t="n">
        <x:f>B30*D30*(1+E30)</x:f>
        <x:v>0</x:v>
      </x:c>
    </x:row>
    <x:row r="31" ht="15" hidden="0" customHeight="1">
      <x:c r="A31" s="43" t="str"/>
      <x:c r="B31" s="55" t="n">
        <x:v>0</x:v>
      </x:c>
      <x:c r="C31" s="11" t="str"/>
      <x:c r="D31" s="52" t="n">
        <x:v>0</x:v>
      </x:c>
      <x:c r="E31" s="58" t="n">
        <x:v>0</x:v>
      </x:c>
      <x:c r="F31" s="24" t="n">
        <x:f>B31*D31*(1+E31)</x:f>
        <x:v>0</x:v>
      </x:c>
    </x:row>
    <x:row r="32" ht="15" hidden="0" customHeight="1">
      <x:c r="A32" s="43" t="str"/>
      <x:c r="B32" s="55" t="n">
        <x:v>0</x:v>
      </x:c>
      <x:c r="C32" s="11" t="str"/>
      <x:c r="D32" s="52" t="n">
        <x:v>0</x:v>
      </x:c>
      <x:c r="E32" s="58" t="n">
        <x:v>0</x:v>
      </x:c>
      <x:c r="F32" s="24" t="n">
        <x:f>B32*D32*(1+E32)</x:f>
        <x:v>0</x:v>
      </x:c>
    </x:row>
    <x:row r="33" ht="15" hidden="0" customHeight="1">
      <x:c r="A33" s="43" t="str"/>
      <x:c r="B33" s="55" t="n">
        <x:v>0</x:v>
      </x:c>
      <x:c r="C33" s="11" t="str"/>
      <x:c r="D33" s="52" t="n">
        <x:v>0</x:v>
      </x:c>
      <x:c r="E33" s="58" t="n">
        <x:v>0</x:v>
      </x:c>
      <x:c r="F33" s="24" t="n">
        <x:f>B33*D33*(1+E33)</x:f>
        <x:v>0</x:v>
      </x:c>
    </x:row>
    <x:row r="34" ht="15" hidden="0" customHeight="1">
      <x:c r="A34" s="43" t="str"/>
      <x:c r="B34" s="55" t="n">
        <x:v>0</x:v>
      </x:c>
      <x:c r="C34" s="11" t="str"/>
      <x:c r="D34" s="52" t="n">
        <x:v>0</x:v>
      </x:c>
      <x:c r="E34" s="58" t="n">
        <x:v>0</x:v>
      </x:c>
      <x:c r="F34" s="24" t="n">
        <x:f>B34*D34*(1+E34)</x:f>
        <x:v>0</x:v>
      </x:c>
    </x:row>
    <x:row r="35" ht="15" hidden="0" customHeight="1">
      <x:c r="A35" s="45" t="str"/>
      <x:c r="B35" s="56" t="n">
        <x:v>0</x:v>
      </x:c>
      <x:c r="C35" s="46" t="str"/>
      <x:c r="D35" s="53" t="n">
        <x:v>0</x:v>
      </x:c>
      <x:c r="E35" s="59" t="n">
        <x:v>0</x:v>
      </x:c>
      <x:c r="F35" s="24" t="n">
        <x:f>B35*D35*(1+E35)</x:f>
        <x:v>0</x:v>
      </x:c>
    </x:row>
    <x:row r="36" ht="15" hidden="0" customHeight="1">
      <x:c r="A36" s="2"/>
      <x:c r="B36" s="2"/>
      <x:c r="C36" s="2"/>
      <x:c r="D36" s="2"/>
      <x:c r="E36" s="2"/>
      <x:c r="F36" s="2"/>
    </x:row>
    <x:row r="37" ht="15" hidden="0" customHeight="1">
      <x:c r="A37" s="2"/>
      <x:c r="B37" s="2"/>
      <x:c r="C37" s="2"/>
      <x:c r="D37" s="2"/>
      <x:c r="E37" s="2"/>
      <x:c r="F37" s="2"/>
    </x:row>
    <x:row r="38" ht="15" hidden="0" customHeight="1">
      <x:c r="A38" s="2"/>
      <x:c r="B38" s="2"/>
      <x:c r="C38" s="2"/>
      <x:c r="D38" s="2"/>
      <x:c r="E38" s="2"/>
      <x:c r="F38" s="2"/>
    </x:row>
    <x:row r="39" ht="15" hidden="0" customHeight="1">
      <x:c r="A39" s="8" t="str">
        <x:v>Equipment and rentals</x:v>
      </x:c>
      <x:c r="B39" s="39" t="str">
        <x:v>Quantity</x:v>
      </x:c>
      <x:c r="C39" s="39" t="str">
        <x:v>Unit</x:v>
      </x:c>
      <x:c r="D39" s="39" t="str">
        <x:v>Unit cost</x:v>
      </x:c>
      <x:c r="E39" s="39" t="str">
        <x:v>Notes</x:v>
      </x:c>
      <x:c r="F39" s="9" t="str">
        <x:v>Total</x:v>
      </x:c>
    </x:row>
    <x:row r="40" ht="15" hidden="0" customHeight="1">
      <x:c r="A40" s="40" t="str"/>
      <x:c r="B40" s="54" t="n">
        <x:v>0</x:v>
      </x:c>
      <x:c r="C40" s="41" t="str"/>
      <x:c r="D40" s="51" t="n">
        <x:v>0</x:v>
      </x:c>
      <x:c r="E40" s="42" t="str"/>
      <x:c r="F40" s="24" t="n">
        <x:f>B40*D40</x:f>
        <x:v>0</x:v>
      </x:c>
    </x:row>
    <x:row r="41" ht="15" hidden="0" customHeight="1">
      <x:c r="A41" s="43" t="str"/>
      <x:c r="B41" s="55" t="n">
        <x:v>0</x:v>
      </x:c>
      <x:c r="C41" s="11" t="str"/>
      <x:c r="D41" s="52" t="n">
        <x:v>0</x:v>
      </x:c>
      <x:c r="E41" s="44" t="str"/>
      <x:c r="F41" s="24" t="n">
        <x:f>B41*D41</x:f>
        <x:v>0</x:v>
      </x:c>
    </x:row>
    <x:row r="42" ht="15" hidden="0" customHeight="1">
      <x:c r="A42" s="43" t="str"/>
      <x:c r="B42" s="55" t="n">
        <x:v>0</x:v>
      </x:c>
      <x:c r="C42" s="11" t="str"/>
      <x:c r="D42" s="52" t="n">
        <x:v>0</x:v>
      </x:c>
      <x:c r="E42" s="44" t="str"/>
      <x:c r="F42" s="24" t="n">
        <x:f>B42*D42</x:f>
        <x:v>0</x:v>
      </x:c>
    </x:row>
    <x:row r="43" ht="15" hidden="0" customHeight="1">
      <x:c r="A43" s="43" t="str"/>
      <x:c r="B43" s="55" t="n">
        <x:v>0</x:v>
      </x:c>
      <x:c r="C43" s="11" t="str"/>
      <x:c r="D43" s="52" t="n">
        <x:v>0</x:v>
      </x:c>
      <x:c r="E43" s="44" t="str"/>
      <x:c r="F43" s="24" t="n">
        <x:f>B43*D43</x:f>
        <x:v>0</x:v>
      </x:c>
    </x:row>
    <x:row r="44" ht="15" hidden="0" customHeight="1">
      <x:c r="A44" s="43" t="str"/>
      <x:c r="B44" s="55" t="n">
        <x:v>0</x:v>
      </x:c>
      <x:c r="C44" s="11" t="str"/>
      <x:c r="D44" s="52" t="n">
        <x:v>0</x:v>
      </x:c>
      <x:c r="E44" s="44" t="str"/>
      <x:c r="F44" s="24" t="n">
        <x:f>B44*D44</x:f>
        <x:v>0</x:v>
      </x:c>
    </x:row>
    <x:row r="45" ht="15" hidden="0" customHeight="1">
      <x:c r="A45" s="45" t="str"/>
      <x:c r="B45" s="56" t="n">
        <x:v>0</x:v>
      </x:c>
      <x:c r="C45" s="46" t="str"/>
      <x:c r="D45" s="53" t="n">
        <x:v>0</x:v>
      </x:c>
      <x:c r="E45" s="47" t="str"/>
      <x:c r="F45" s="24" t="n">
        <x:f>B45*D45</x:f>
        <x:v>0</x:v>
      </x:c>
    </x:row>
    <x:row r="46" ht="15" hidden="0" customHeight="1">
      <x:c r="A46" s="2"/>
      <x:c r="B46" s="2"/>
      <x:c r="C46" s="2"/>
      <x:c r="D46" s="2"/>
      <x:c r="E46" s="2"/>
      <x:c r="F46" s="2"/>
    </x:row>
    <x:row r="47" ht="15" hidden="0" customHeight="1">
      <x:c r="A47" s="2"/>
      <x:c r="B47" s="2"/>
      <x:c r="C47" s="2"/>
      <x:c r="D47" s="2"/>
      <x:c r="E47" s="2"/>
      <x:c r="F47" s="2"/>
    </x:row>
    <x:row r="48" ht="15" hidden="0" customHeight="1">
      <x:c r="A48" s="2"/>
      <x:c r="B48" s="2"/>
      <x:c r="C48" s="2"/>
      <x:c r="D48" s="2"/>
      <x:c r="E48" s="2"/>
      <x:c r="F48" s="2"/>
    </x:row>
    <x:row r="49" ht="15" hidden="0" customHeight="1">
      <x:c r="A49" s="8" t="str">
        <x:v>Subcontractors</x:v>
      </x:c>
      <x:c r="B49" s="39" t="str">
        <x:v>Quantity</x:v>
      </x:c>
      <x:c r="C49" s="39" t="str">
        <x:v>Unit</x:v>
      </x:c>
      <x:c r="D49" s="39" t="str">
        <x:v>Unit cost</x:v>
      </x:c>
      <x:c r="E49" s="39" t="str">
        <x:v>Notes</x:v>
      </x:c>
      <x:c r="F49" s="9" t="str">
        <x:v>Total</x:v>
      </x:c>
    </x:row>
    <x:row r="50" ht="15" hidden="0" customHeight="1">
      <x:c r="A50" s="40" t="str"/>
      <x:c r="B50" s="54" t="n">
        <x:v>0</x:v>
      </x:c>
      <x:c r="C50" s="41" t="str"/>
      <x:c r="D50" s="51" t="n">
        <x:v>0</x:v>
      </x:c>
      <x:c r="E50" s="42" t="str"/>
      <x:c r="F50" s="24" t="n">
        <x:f>B50*D50</x:f>
        <x:v>0</x:v>
      </x:c>
    </x:row>
    <x:row r="51" ht="15" hidden="0" customHeight="1">
      <x:c r="A51" s="43" t="str"/>
      <x:c r="B51" s="55" t="n">
        <x:v>0</x:v>
      </x:c>
      <x:c r="C51" s="11" t="str"/>
      <x:c r="D51" s="52" t="n">
        <x:v>0</x:v>
      </x:c>
      <x:c r="E51" s="44" t="str"/>
      <x:c r="F51" s="24" t="n">
        <x:f>B51*D51</x:f>
        <x:v>0</x:v>
      </x:c>
    </x:row>
    <x:row r="52" ht="15" hidden="0" customHeight="1">
      <x:c r="A52" s="43" t="str"/>
      <x:c r="B52" s="55" t="n">
        <x:v>0</x:v>
      </x:c>
      <x:c r="C52" s="11" t="str"/>
      <x:c r="D52" s="52" t="n">
        <x:v>0</x:v>
      </x:c>
      <x:c r="E52" s="44" t="str"/>
      <x:c r="F52" s="24" t="n">
        <x:f>B52*D52</x:f>
        <x:v>0</x:v>
      </x:c>
    </x:row>
    <x:row r="53" ht="15" hidden="0" customHeight="1">
      <x:c r="A53" s="43" t="str"/>
      <x:c r="B53" s="55" t="n">
        <x:v>0</x:v>
      </x:c>
      <x:c r="C53" s="11" t="str"/>
      <x:c r="D53" s="52" t="n">
        <x:v>0</x:v>
      </x:c>
      <x:c r="E53" s="44" t="str"/>
      <x:c r="F53" s="24" t="n">
        <x:f>B53*D53</x:f>
        <x:v>0</x:v>
      </x:c>
    </x:row>
    <x:row r="54" ht="15" hidden="0" customHeight="1">
      <x:c r="A54" s="45" t="str"/>
      <x:c r="B54" s="56" t="n">
        <x:v>0</x:v>
      </x:c>
      <x:c r="C54" s="46" t="str"/>
      <x:c r="D54" s="53" t="n">
        <x:v>0</x:v>
      </x:c>
      <x:c r="E54" s="47" t="str"/>
      <x:c r="F54" s="24" t="n">
        <x:f>B54*D54</x:f>
        <x:v>0</x:v>
      </x:c>
    </x:row>
    <x:row r="55" ht="15" hidden="0" customHeight="1">
      <x:c r="A55" s="2"/>
      <x:c r="B55" s="2"/>
      <x:c r="C55" s="2"/>
      <x:c r="D55" s="2"/>
      <x:c r="E55" s="2"/>
      <x:c r="F55" s="2"/>
    </x:row>
    <x:row r="56" ht="15" hidden="0" customHeight="1">
      <x:c r="A56" s="2"/>
      <x:c r="B56" s="2"/>
      <x:c r="C56" s="2"/>
      <x:c r="D56" s="2"/>
      <x:c r="E56" s="2"/>
      <x:c r="F56" s="2"/>
    </x:row>
    <x:row r="57" ht="15" hidden="0" customHeight="1">
      <x:c r="A57" s="2"/>
      <x:c r="B57" s="2"/>
      <x:c r="C57" s="2"/>
      <x:c r="D57" s="2"/>
      <x:c r="E57" s="2"/>
      <x:c r="F57" s="2"/>
    </x:row>
    <x:row r="58" ht="15" hidden="0" customHeight="1">
      <x:c r="A58" s="8" t="str">
        <x:v>Other direct costs</x:v>
      </x:c>
      <x:c r="B58" s="39" t="str">
        <x:v>Quantity</x:v>
      </x:c>
      <x:c r="C58" s="39" t="str">
        <x:v>Unit</x:v>
      </x:c>
      <x:c r="D58" s="39" t="str">
        <x:v>Unit cost</x:v>
      </x:c>
      <x:c r="E58" s="39" t="str">
        <x:v>Notes</x:v>
      </x:c>
      <x:c r="F58" s="9" t="str">
        <x:v>Total</x:v>
      </x:c>
    </x:row>
    <x:row r="59" ht="15" hidden="0" customHeight="1">
      <x:c r="A59" s="40" t="str"/>
      <x:c r="B59" s="54" t="n">
        <x:v>0</x:v>
      </x:c>
      <x:c r="C59" s="41" t="str"/>
      <x:c r="D59" s="51" t="n">
        <x:v>0</x:v>
      </x:c>
      <x:c r="E59" s="42" t="str"/>
      <x:c r="F59" s="24" t="n">
        <x:f>B59*D59</x:f>
        <x:v>0</x:v>
      </x:c>
    </x:row>
    <x:row r="60" ht="15" hidden="0" customHeight="1">
      <x:c r="A60" s="43" t="str"/>
      <x:c r="B60" s="55" t="n">
        <x:v>0</x:v>
      </x:c>
      <x:c r="C60" s="11" t="str"/>
      <x:c r="D60" s="52" t="n">
        <x:v>0</x:v>
      </x:c>
      <x:c r="E60" s="44" t="str"/>
      <x:c r="F60" s="24" t="n">
        <x:f>B60*D60</x:f>
        <x:v>0</x:v>
      </x:c>
    </x:row>
    <x:row r="61" ht="15" hidden="0" customHeight="1">
      <x:c r="A61" s="43" t="str"/>
      <x:c r="B61" s="55" t="n">
        <x:v>0</x:v>
      </x:c>
      <x:c r="C61" s="11" t="str"/>
      <x:c r="D61" s="52" t="n">
        <x:v>0</x:v>
      </x:c>
      <x:c r="E61" s="44" t="str"/>
      <x:c r="F61" s="24" t="n">
        <x:f>B61*D61</x:f>
        <x:v>0</x:v>
      </x:c>
    </x:row>
    <x:row r="62" ht="15" hidden="0" customHeight="1">
      <x:c r="A62" s="43" t="str"/>
      <x:c r="B62" s="55" t="n">
        <x:v>0</x:v>
      </x:c>
      <x:c r="C62" s="11" t="str"/>
      <x:c r="D62" s="52" t="n">
        <x:v>0</x:v>
      </x:c>
      <x:c r="E62" s="44" t="str"/>
      <x:c r="F62" s="24" t="n">
        <x:f>B62*D62</x:f>
        <x:v>0</x:v>
      </x:c>
    </x:row>
    <x:row r="63" ht="15" hidden="0" customHeight="1">
      <x:c r="A63" s="43" t="str"/>
      <x:c r="B63" s="55" t="n">
        <x:v>0</x:v>
      </x:c>
      <x:c r="C63" s="11" t="str"/>
      <x:c r="D63" s="52" t="n">
        <x:v>0</x:v>
      </x:c>
      <x:c r="E63" s="44" t="str"/>
      <x:c r="F63" s="24" t="n">
        <x:f>B63*D63</x:f>
        <x:v>0</x:v>
      </x:c>
    </x:row>
    <x:row r="64" ht="15" hidden="0" customHeight="1">
      <x:c r="A64" s="45" t="str"/>
      <x:c r="B64" s="56" t="n">
        <x:v>0</x:v>
      </x:c>
      <x:c r="C64" s="46" t="str"/>
      <x:c r="D64" s="53" t="n">
        <x:v>0</x:v>
      </x:c>
      <x:c r="E64" s="47" t="str"/>
      <x:c r="F64" s="24" t="n">
        <x:f>B64*D64</x:f>
        <x:v>0</x:v>
      </x:c>
    </x:row>
    <x:row r="65" ht="15" hidden="0" customHeight="1">
      <x:c r="A65" s="2"/>
      <x:c r="B65" s="2"/>
      <x:c r="C65" s="2"/>
      <x:c r="D65" s="2"/>
      <x:c r="E65" s="2"/>
      <x:c r="F65" s="2"/>
    </x:row>
    <x:row r="66" ht="15" hidden="0" customHeight="1">
      <x:c r="A66" s="2"/>
      <x:c r="B66" s="2"/>
      <x:c r="C66" s="2"/>
      <x:c r="D66" s="2"/>
      <x:c r="E66" s="2"/>
      <x:c r="F66" s="2"/>
    </x:row>
    <x:row r="67" ht="15" hidden="0" customHeight="1">
      <x:c r="A67" s="2"/>
      <x:c r="B67" s="2"/>
      <x:c r="C67" s="2"/>
      <x:c r="D67" s="18" t="str">
        <x:v>Price calculation</x:v>
      </x:c>
      <x:c r="E67" s="60" t="str">
        <x:v>Rate</x:v>
      </x:c>
      <x:c r="F67" s="19" t="str">
        <x:v>Amount</x:v>
      </x:c>
    </x:row>
    <x:row r="68" ht="15" hidden="0" customHeight="1">
      <x:c r="A68" s="2"/>
      <x:c r="B68" s="2"/>
      <x:c r="C68" s="2"/>
      <x:c r="D68" s="61" t="str">
        <x:v>Labor</x:v>
      </x:c>
      <x:c r="E68" s="61"/>
      <x:c r="F68" s="64" t="n">
        <x:f>SUM(F18:F23)</x:f>
        <x:v>0</x:v>
      </x:c>
    </x:row>
    <x:row r="69" ht="15" hidden="0" customHeight="1">
      <x:c r="A69" s="2"/>
      <x:c r="B69" s="2"/>
      <x:c r="C69" s="2"/>
      <x:c r="D69" s="62" t="str">
        <x:v>Materials</x:v>
      </x:c>
      <x:c r="E69" s="62"/>
      <x:c r="F69" s="65" t="n">
        <x:f>SUM(F28:F35)</x:f>
        <x:v>0</x:v>
      </x:c>
    </x:row>
    <x:row r="70" ht="15" hidden="0" customHeight="1">
      <x:c r="A70" s="2"/>
      <x:c r="B70" s="2"/>
      <x:c r="C70" s="2"/>
      <x:c r="D70" s="62" t="str">
        <x:v>Equipment and rentals</x:v>
      </x:c>
      <x:c r="E70" s="62"/>
      <x:c r="F70" s="65" t="n">
        <x:f>SUM(F40:F45)</x:f>
        <x:v>0</x:v>
      </x:c>
    </x:row>
    <x:row r="71" ht="15" hidden="0" customHeight="1">
      <x:c r="A71" s="2"/>
      <x:c r="B71" s="2"/>
      <x:c r="C71" s="2"/>
      <x:c r="D71" s="62" t="str">
        <x:v>Subcontractors</x:v>
      </x:c>
      <x:c r="E71" s="62"/>
      <x:c r="F71" s="65" t="n">
        <x:f>SUM(F50:F54)</x:f>
        <x:v>0</x:v>
      </x:c>
    </x:row>
    <x:row r="72" ht="15" hidden="0" customHeight="1">
      <x:c r="A72" s="2"/>
      <x:c r="B72" s="2"/>
      <x:c r="C72" s="2"/>
      <x:c r="D72" s="62" t="str">
        <x:v>Other direct costs</x:v>
      </x:c>
      <x:c r="E72" s="62"/>
      <x:c r="F72" s="65" t="n">
        <x:f>SUM(F59:F64)</x:f>
        <x:v>0</x:v>
      </x:c>
    </x:row>
    <x:row r="73" ht="15" hidden="0" customHeight="1">
      <x:c r="A73" s="2"/>
      <x:c r="B73" s="2"/>
      <x:c r="C73" s="2"/>
      <x:c r="D73" s="69" t="str">
        <x:v>Direct job costs</x:v>
      </x:c>
      <x:c r="E73" s="69"/>
      <x:c r="F73" s="70" t="n">
        <x:f>SUM(F68:F72)</x:f>
        <x:v>0</x:v>
      </x:c>
    </x:row>
    <x:row r="74" ht="15" hidden="0" customHeight="1">
      <x:c r="A74" s="2"/>
      <x:c r="B74" s="2"/>
      <x:c r="C74" s="2"/>
      <x:c r="D74" s="62" t="str">
        <x:v>Overhead</x:v>
      </x:c>
      <x:c r="E74" s="67" t="n">
        <x:f>$B$11</x:f>
        <x:v>0.25</x:v>
      </x:c>
      <x:c r="F74" s="65" t="n">
        <x:f>IF($B$16="Labor + materials",(F68+F69)*E74,F73*E74)</x:f>
        <x:v>0</x:v>
      </x:c>
    </x:row>
    <x:row r="75" ht="15" hidden="0" customHeight="1">
      <x:c r="A75" s="2"/>
      <x:c r="B75" s="2"/>
      <x:c r="C75" s="2"/>
      <x:c r="D75" s="62" t="str">
        <x:v>Contingency</x:v>
      </x:c>
      <x:c r="E75" s="67" t="n">
        <x:f>$B$12</x:f>
        <x:v>0.05</x:v>
      </x:c>
      <x:c r="F75" s="65" t="n">
        <x:f>F73*E75</x:f>
        <x:v>0</x:v>
      </x:c>
    </x:row>
    <x:row r="76" ht="15" hidden="0" customHeight="1">
      <x:c r="A76" s="2"/>
      <x:c r="B76" s="2"/>
      <x:c r="C76" s="2"/>
      <x:c r="D76" s="69" t="str">
        <x:v>Estimated total cost</x:v>
      </x:c>
      <x:c r="E76" s="69"/>
      <x:c r="F76" s="70" t="n">
        <x:f>SUM(F73:F75)</x:f>
        <x:v>0</x:v>
      </x:c>
    </x:row>
    <x:row r="77" ht="15" hidden="0" customHeight="1">
      <x:c r="A77" s="2"/>
      <x:c r="B77" s="2"/>
      <x:c r="C77" s="2"/>
      <x:c r="D77" s="62" t="str">
        <x:v>Recommended price</x:v>
      </x:c>
      <x:c r="E77" s="67" t="n">
        <x:f>$B$13</x:f>
        <x:v>0.25</x:v>
      </x:c>
      <x:c r="F77" s="65" t="n">
        <x:f>F76/(1-$B$13)</x:f>
        <x:v>0</x:v>
      </x:c>
    </x:row>
    <x:row r="78" ht="15" hidden="0" customHeight="1">
      <x:c r="A78" s="2"/>
      <x:c r="B78" s="2"/>
      <x:c r="C78" s="2"/>
      <x:c r="D78" s="62" t="str">
        <x:v>Expected profit</x:v>
      </x:c>
      <x:c r="E78" s="62"/>
      <x:c r="F78" s="65" t="n">
        <x:f>F77-F76</x:f>
        <x:v>0</x:v>
      </x:c>
    </x:row>
    <x:row r="79" ht="15" hidden="0" customHeight="1">
      <x:c r="A79" s="2"/>
      <x:c r="B79" s="2"/>
      <x:c r="C79" s="2"/>
      <x:c r="D79" s="77" t="str">
        <x:v>Quoted price</x:v>
      </x:c>
      <x:c r="E79" s="78" t="n">
        <x:f>IF($B$14&gt;0,$B$14,F77)</x:f>
        <x:v>0</x:v>
      </x:c>
      <x:c r="F79" s="78" t="n">
        <x:f>IF($B$14&gt;0,$B$14,F77)</x:f>
        <x:v>0</x:v>
      </x:c>
    </x:row>
    <x:row r="80" ht="15" hidden="0" customHeight="1">
      <x:c r="A80" s="2"/>
      <x:c r="B80" s="2"/>
      <x:c r="C80" s="2"/>
      <x:c r="D80" s="77" t="str">
        <x:v>Profit at quoted price</x:v>
      </x:c>
      <x:c r="E80" s="77"/>
      <x:c r="F80" s="78" t="n">
        <x:f>F79-F76</x:f>
        <x:v>0</x:v>
      </x:c>
    </x:row>
    <x:row r="81" ht="15" hidden="0" customHeight="1">
      <x:c r="A81" s="2"/>
      <x:c r="B81" s="2"/>
      <x:c r="C81" s="2"/>
      <x:c r="D81" s="77" t="str">
        <x:v>Quoted profit margin</x:v>
      </x:c>
      <x:c r="E81" s="79" t="n">
        <x:f>IF(F79&gt;0,F80/F79,0)</x:f>
        <x:v>0</x:v>
      </x:c>
      <x:c r="F81" s="79" t="n">
        <x:f>IF(F79&gt;0,F80/F79,0)</x:f>
        <x:v>0</x:v>
      </x:c>
    </x:row>
    <x:row r="82" ht="15" hidden="0" customHeight="1">
      <x:c r="A82" s="2"/>
      <x:c r="B82" s="2"/>
      <x:c r="C82" s="2"/>
      <x:c r="D82" s="80" t="str">
        <x:v>Suggested deposit</x:v>
      </x:c>
      <x:c r="E82" s="81" t="n">
        <x:f>$B$15</x:f>
        <x:v>0.3</x:v>
      </x:c>
      <x:c r="F82" s="82" t="n">
        <x:f>F79*$B$15</x:f>
        <x:v>0</x:v>
      </x:c>
    </x:row>
    <x:row r="83" ht="15" hidden="0" customHeight="1">
      <x:c r="A83" s="2"/>
      <x:c r="B83" s="2"/>
      <x:c r="C83" s="2"/>
      <x:c r="D83" s="2"/>
      <x:c r="E83" s="2"/>
      <x:c r="F83" s="2"/>
    </x:row>
    <x:row r="84" ht="15" hidden="0" customHeight="1">
      <x:c r="A84" s="2"/>
      <x:c r="B84" s="2"/>
      <x:c r="C84" s="2"/>
      <x:c r="D84" s="2"/>
      <x:c r="E84" s="2"/>
      <x:c r="F84" s="2"/>
    </x:row>
    <x:row r="85" ht="15" hidden="0" customHeight="1">
      <x:c r="A85" s="8" t="str">
        <x:v>How the price works</x:v>
      </x:c>
      <x:c r="B85" s="39" t="str"/>
      <x:c r="C85" s="39" t="str"/>
      <x:c r="D85" s="39" t="str"/>
      <x:c r="E85" s="39" t="str"/>
      <x:c r="F85" s="9" t="str"/>
    </x:row>
    <x:row r="86" ht="24" hidden="0" customHeight="1">
      <x:c r="A86" s="84" t="str">
        <x:v>1. Enter expected job costs in the yellow cells.</x:v>
      </x:c>
      <x:c r="B86" s="84"/>
      <x:c r="C86" s="84"/>
      <x:c r="D86" s="84"/>
      <x:c r="E86" s="84"/>
      <x:c r="F86" s="84"/>
    </x:row>
    <x:row r="87" ht="24" hidden="0" customHeight="1">
      <x:c r="A87" s="84" t="str">
        <x:v>2. Overhead and contingency are added to direct costs.</x:v>
      </x:c>
      <x:c r="B87" s="84"/>
      <x:c r="C87" s="84"/>
      <x:c r="D87" s="84"/>
      <x:c r="E87" s="84"/>
      <x:c r="F87" s="84"/>
    </x:row>
    <x:row r="88" ht="24" hidden="0" customHeight="1">
      <x:c r="A88" s="84" t="str">
        <x:v>3. Recommended price divides total cost by 1 minus the target margin.</x:v>
      </x:c>
      <x:c r="B88" s="84"/>
      <x:c r="C88" s="84"/>
      <x:c r="D88" s="84"/>
      <x:c r="E88" s="84"/>
      <x:c r="F88" s="84"/>
    </x:row>
    <x:row r="89" ht="24" hidden="0" customHeight="1">
      <x:c r="A89" s="84" t="str">
        <x:v>4. Use the optional manual quoted price to test a customer's final price.</x:v>
      </x:c>
      <x:c r="B89" s="84"/>
      <x:c r="C89" s="84"/>
      <x:c r="D89" s="84"/>
      <x:c r="E89" s="84"/>
      <x:c r="F89" s="84"/>
    </x:row>
    <x:row r="90" ht="15" hidden="0" customHeight="1">
      <x:c r="A90" s="2"/>
      <x:c r="B90" s="2"/>
      <x:c r="C90" s="2"/>
      <x:c r="D90" s="2"/>
      <x:c r="E90" s="2"/>
      <x:c r="F90" s="2"/>
    </x:row>
  </x:sheetData>
  <x:dataValidations count="1">
    <x:dataValidation type="list" sqref="B16">
      <x:formula1>"Labor + materials,All direct costs"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0A442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16" hidden="0" customWidth="1"/>
    <x:col min="4" max="4" width="18" hidden="0" customWidth="1"/>
    <x:col min="5" max="5" width="15" hidden="0" customWidth="1"/>
    <x:col min="6" max="6" width="19" hidden="0" customWidth="1"/>
  </x:cols>
  <x:sheetData>
    <x:row r="1" ht="15" hidden="0" customHeight="1">
      <x:c r="A1" s="2"/>
      <x:c r="B1" s="2"/>
      <x:c r="C1" s="2"/>
      <x:c r="D1" s="2"/>
      <x:c r="E1" s="2"/>
      <x:c r="F1" s="2"/>
    </x:row>
    <x:row r="2" ht="28" hidden="0" customHeight="1">
      <x:c r="A2" s="4" t="str">
        <x:v>Blue Collar Sunset Job Estimator: Worked Example</x:v>
      </x:c>
      <x:c r="B2" s="3"/>
      <x:c r="C2" s="3"/>
      <x:c r="D2" s="3"/>
      <x:c r="E2" s="3"/>
      <x:c r="F2" s="3"/>
    </x:row>
    <x:row r="3" ht="15" hidden="0" customHeight="1">
      <x:c r="A3" s="5" t="str">
        <x:v>Illustrative sod repair job. Replace the yellow cells with your own numbers.</x:v>
      </x:c>
      <x:c r="B3" s="5"/>
      <x:c r="C3" s="5"/>
      <x:c r="D3" s="5"/>
      <x:c r="E3" s="5"/>
      <x:c r="F3" s="5"/>
    </x:row>
    <x:row r="4" ht="15" hidden="0" customHeight="1">
      <x:c r="A4" s="2"/>
      <x:c r="B4" s="2"/>
      <x:c r="C4" s="2"/>
      <x:c r="D4" s="2"/>
      <x:c r="E4" s="2"/>
      <x:c r="F4" s="2"/>
    </x:row>
    <x:row r="5" ht="15" hidden="0" customHeight="1">
      <x:c r="A5" s="8" t="str">
        <x:v>Job information</x:v>
      </x:c>
      <x:c r="B5" s="9" t="str">
        <x:v>Value</x:v>
      </x:c>
      <x:c r="C5" s="2"/>
      <x:c r="D5" s="8" t="str">
        <x:v>Pricing summary</x:v>
      </x:c>
      <x:c r="E5" s="9" t="str">
        <x:v>Amount</x:v>
      </x:c>
      <x:c r="F5" s="2"/>
    </x:row>
    <x:row r="6" ht="15" hidden="0" customHeight="1">
      <x:c r="A6" s="2" t="str">
        <x:v>Customer / project</x:v>
      </x:c>
      <x:c r="B6" s="12" t="str">
        <x:v>Example customer</x:v>
      </x:c>
      <x:c r="C6" s="2"/>
      <x:c r="D6" s="29" t="str">
        <x:v>Direct job costs</x:v>
      </x:c>
      <x:c r="E6" s="30" t="n">
        <x:f>F73</x:f>
        <x:v>1065</x:v>
      </x:c>
      <x:c r="F6" s="2"/>
    </x:row>
    <x:row r="7" ht="15" hidden="0" customHeight="1">
      <x:c r="A7" s="2" t="str">
        <x:v>Service / scope</x:v>
      </x:c>
      <x:c r="B7" s="13" t="str">
        <x:v>Remove damaged turf and install sod</x:v>
      </x:c>
      <x:c r="C7" s="2"/>
      <x:c r="D7" s="31" t="str">
        <x:v>Estimated total cost</x:v>
      </x:c>
      <x:c r="E7" s="32" t="n">
        <x:f>F76</x:f>
        <x:v>1320.75</x:v>
      </x:c>
      <x:c r="F7" s="2"/>
    </x:row>
    <x:row r="8" ht="15" hidden="0" customHeight="1">
      <x:c r="A8" s="2" t="str">
        <x:v>Estimate date</x:v>
      </x:c>
      <x:c r="B8" s="15" t="n">
        <x:v>46282</x:v>
      </x:c>
      <x:c r="C8" s="2"/>
      <x:c r="D8" s="37" t="str">
        <x:v>Recommended price</x:v>
      </x:c>
      <x:c r="E8" s="38" t="n">
        <x:f>F79</x:f>
        <x:v>1761</x:v>
      </x:c>
      <x:c r="F8" s="2"/>
    </x:row>
    <x:row r="9" ht="15" hidden="0" customHeight="1">
      <x:c r="A9" s="2"/>
      <x:c r="B9" s="2"/>
      <x:c r="C9" s="2"/>
      <x:c r="D9" s="31" t="str">
        <x:v>Expected profit</x:v>
      </x:c>
      <x:c r="E9" s="32" t="n">
        <x:f>F80</x:f>
        <x:v>440.25</x:v>
      </x:c>
      <x:c r="F9" s="2"/>
    </x:row>
    <x:row r="10" ht="15" hidden="0" customHeight="1">
      <x:c r="A10" s="18" t="str">
        <x:v>Pricing assumptions</x:v>
      </x:c>
      <x:c r="B10" s="19" t="str">
        <x:v>Input</x:v>
      </x:c>
      <x:c r="C10" s="2"/>
      <x:c r="D10" s="33" t="str">
        <x:v>Expected profit margin</x:v>
      </x:c>
      <x:c r="E10" s="34" t="n">
        <x:f>F81</x:f>
        <x:v>0.25</x:v>
      </x:c>
      <x:c r="F10" s="2"/>
    </x:row>
    <x:row r="11" ht="15" hidden="0" customHeight="1">
      <x:c r="A11" s="2" t="str">
        <x:v>Overhead allocation</x:v>
      </x:c>
      <x:c r="B11" s="20" t="n">
        <x:v>0.25</x:v>
      </x:c>
      <x:c r="C11" s="23" t="str">
        <x:v>Start around 20–30% for a lean operation, then calculate your actual rate from bookkeeping.</x:v>
      </x:c>
      <x:c r="D11" s="23" t="str"/>
      <x:c r="E11" s="23" t="str"/>
      <x:c r="F11" s="23" t="str"/>
    </x:row>
    <x:row r="12" ht="15" hidden="0" customHeight="1">
      <x:c r="A12" s="2" t="str">
        <x:v>Contingency</x:v>
      </x:c>
      <x:c r="B12" s="21" t="n">
        <x:v>0.05</x:v>
      </x:c>
      <x:c r="C12" s="23" t="str">
        <x:v>Allows for unknown job conditions and small estimating misses.</x:v>
      </x:c>
      <x:c r="D12" s="23" t="str"/>
      <x:c r="E12" s="23" t="str"/>
      <x:c r="F12" s="23" t="str"/>
    </x:row>
    <x:row r="13" ht="15" hidden="0" customHeight="1">
      <x:c r="A13" s="2" t="str">
        <x:v>Target profit margin</x:v>
      </x:c>
      <x:c r="B13" s="21" t="n">
        <x:v>0.25</x:v>
      </x:c>
      <x:c r="C13" s="23" t="str">
        <x:v>Profit is separate from overhead. This is true margin, not markup.</x:v>
      </x:c>
      <x:c r="D13" s="23" t="str"/>
      <x:c r="E13" s="23" t="str"/>
      <x:c r="F13" s="23" t="str"/>
    </x:row>
    <x:row r="14" ht="15" hidden="0" customHeight="1">
      <x:c r="A14" s="2" t="str">
        <x:v>Manual quoted price (optional)</x:v>
      </x:c>
      <x:c r="B14" s="22" t="n">
        <x:v>0</x:v>
      </x:c>
      <x:c r="C14" s="2"/>
      <x:c r="D14" s="2"/>
      <x:c r="E14" s="2"/>
      <x:c r="F14" s="2"/>
    </x:row>
    <x:row r="15" ht="15" hidden="0" customHeight="1">
      <x:c r="A15" s="2" t="str">
        <x:v>Deposit percentage</x:v>
      </x:c>
      <x:c r="B15" s="21" t="n">
        <x:v>0.3</x:v>
      </x:c>
      <x:c r="C15" s="2"/>
      <x:c r="D15" s="2"/>
      <x:c r="E15" s="2"/>
      <x:c r="F15" s="2"/>
    </x:row>
    <x:row r="16" ht="15" hidden="0" customHeight="1">
      <x:c r="A16" s="2" t="str">
        <x:v>Overhead cost basis</x:v>
      </x:c>
      <x:c r="B16" s="14" t="str">
        <x:v>Labor + materials</x:v>
      </x:c>
      <x:c r="C16" s="23" t="str">
        <x:v>Choose which job costs receive the overhead allocation.</x:v>
      </x:c>
      <x:c r="D16" s="23" t="str"/>
      <x:c r="E16" s="23" t="str"/>
      <x:c r="F16" s="23" t="str"/>
    </x:row>
    <x:row r="17" ht="15" hidden="0" customHeight="1">
      <x:c r="A17" s="8" t="str">
        <x:v>Labor</x:v>
      </x:c>
      <x:c r="B17" s="39" t="str">
        <x:v>People</x:v>
      </x:c>
      <x:c r="C17" s="39" t="str">
        <x:v>Hours each</x:v>
      </x:c>
      <x:c r="D17" s="39" t="str">
        <x:v>Loaded hourly cost</x:v>
      </x:c>
      <x:c r="E17" s="39" t="str">
        <x:v>Notes</x:v>
      </x:c>
      <x:c r="F17" s="9" t="str">
        <x:v>Total</x:v>
      </x:c>
    </x:row>
    <x:row r="18" ht="15" hidden="0" customHeight="1">
      <x:c r="A18" s="40" t="str">
        <x:v>Crew labor</x:v>
      </x:c>
      <x:c r="B18" s="48" t="n">
        <x:v>2</x:v>
      </x:c>
      <x:c r="C18" s="48" t="n">
        <x:v>6</x:v>
      </x:c>
      <x:c r="D18" s="51" t="n">
        <x:v>35</x:v>
      </x:c>
      <x:c r="E18" s="42" t="str">
        <x:v>Removal, prep and installation</x:v>
      </x:c>
      <x:c r="F18" s="24" t="n">
        <x:f>B18*C18*D18</x:f>
        <x:v>420</x:v>
      </x:c>
    </x:row>
    <x:row r="19" ht="15" hidden="0" customHeight="1">
      <x:c r="A19" s="43" t="str">
        <x:v>Owner / estimator time</x:v>
      </x:c>
      <x:c r="B19" s="49" t="n">
        <x:v>1</x:v>
      </x:c>
      <x:c r="C19" s="49" t="n">
        <x:v>2</x:v>
      </x:c>
      <x:c r="D19" s="52" t="n">
        <x:v>45</x:v>
      </x:c>
      <x:c r="E19" s="44" t="str">
        <x:v>Site visit and coordination</x:v>
      </x:c>
      <x:c r="F19" s="24" t="n">
        <x:f>B19*C19*D19</x:f>
        <x:v>90</x:v>
      </x:c>
    </x:row>
    <x:row r="20" ht="15" hidden="0" customHeight="1">
      <x:c r="A20" s="43" t="str"/>
      <x:c r="B20" s="49" t="n">
        <x:v>0</x:v>
      </x:c>
      <x:c r="C20" s="49" t="n">
        <x:v>0</x:v>
      </x:c>
      <x:c r="D20" s="52" t="n">
        <x:v>0</x:v>
      </x:c>
      <x:c r="E20" s="44" t="str"/>
      <x:c r="F20" s="24" t="n">
        <x:f>B20*C20*D20</x:f>
        <x:v>0</x:v>
      </x:c>
    </x:row>
    <x:row r="21" ht="15" hidden="0" customHeight="1">
      <x:c r="A21" s="43" t="str"/>
      <x:c r="B21" s="49" t="n">
        <x:v>0</x:v>
      </x:c>
      <x:c r="C21" s="49" t="n">
        <x:v>0</x:v>
      </x:c>
      <x:c r="D21" s="52" t="n">
        <x:v>0</x:v>
      </x:c>
      <x:c r="E21" s="44" t="str"/>
      <x:c r="F21" s="24" t="n">
        <x:f>B21*C21*D21</x:f>
        <x:v>0</x:v>
      </x:c>
    </x:row>
    <x:row r="22" ht="15" hidden="0" customHeight="1">
      <x:c r="A22" s="43" t="str"/>
      <x:c r="B22" s="49" t="n">
        <x:v>0</x:v>
      </x:c>
      <x:c r="C22" s="49" t="n">
        <x:v>0</x:v>
      </x:c>
      <x:c r="D22" s="52" t="n">
        <x:v>0</x:v>
      </x:c>
      <x:c r="E22" s="44" t="str"/>
      <x:c r="F22" s="24" t="n">
        <x:f>B22*C22*D22</x:f>
        <x:v>0</x:v>
      </x:c>
    </x:row>
    <x:row r="23" ht="15" hidden="0" customHeight="1">
      <x:c r="A23" s="45" t="str"/>
      <x:c r="B23" s="50" t="n">
        <x:v>0</x:v>
      </x:c>
      <x:c r="C23" s="50" t="n">
        <x:v>0</x:v>
      </x:c>
      <x:c r="D23" s="53" t="n">
        <x:v>0</x:v>
      </x:c>
      <x:c r="E23" s="47" t="str"/>
      <x:c r="F23" s="24" t="n">
        <x:f>B23*C23*D23</x:f>
        <x:v>0</x:v>
      </x:c>
    </x:row>
    <x:row r="24" ht="15" hidden="0" customHeight="1">
      <x:c r="A24" s="2"/>
      <x:c r="B24" s="2"/>
      <x:c r="C24" s="2"/>
      <x:c r="D24" s="2"/>
      <x:c r="E24" s="2"/>
      <x:c r="F24" s="2"/>
    </x:row>
    <x:row r="25" ht="15" hidden="0" customHeight="1">
      <x:c r="A25" s="2"/>
      <x:c r="B25" s="2"/>
      <x:c r="C25" s="2"/>
      <x:c r="D25" s="2"/>
      <x:c r="E25" s="2"/>
      <x:c r="F25" s="2"/>
    </x:row>
    <x:row r="26" ht="15" hidden="0" customHeight="1">
      <x:c r="A26" s="2"/>
      <x:c r="B26" s="2"/>
      <x:c r="C26" s="2"/>
      <x:c r="D26" s="2"/>
      <x:c r="E26" s="2"/>
      <x:c r="F26" s="2"/>
    </x:row>
    <x:row r="27" ht="15" hidden="0" customHeight="1">
      <x:c r="A27" s="8" t="str">
        <x:v>Materials</x:v>
      </x:c>
      <x:c r="B27" s="39" t="str">
        <x:v>Quantity</x:v>
      </x:c>
      <x:c r="C27" s="39" t="str">
        <x:v>Unit</x:v>
      </x:c>
      <x:c r="D27" s="39" t="str">
        <x:v>Unit cost</x:v>
      </x:c>
      <x:c r="E27" s="39" t="str">
        <x:v>Waste factor</x:v>
      </x:c>
      <x:c r="F27" s="9" t="str">
        <x:v>Total</x:v>
      </x:c>
    </x:row>
    <x:row r="28" ht="15" hidden="0" customHeight="1">
      <x:c r="A28" s="40" t="str">
        <x:v>Sod</x:v>
      </x:c>
      <x:c r="B28" s="54" t="n">
        <x:v>25</x:v>
      </x:c>
      <x:c r="C28" s="41" t="str">
        <x:v>rolls</x:v>
      </x:c>
      <x:c r="D28" s="51" t="n">
        <x:v>8</x:v>
      </x:c>
      <x:c r="E28" s="57" t="n">
        <x:v>0.1</x:v>
      </x:c>
      <x:c r="F28" s="24" t="n">
        <x:f>B28*D28*(1+E28)</x:f>
        <x:v>220.00000000000003</x:v>
      </x:c>
    </x:row>
    <x:row r="29" ht="15" hidden="0" customHeight="1">
      <x:c r="A29" s="43" t="str">
        <x:v>Screened topsoil</x:v>
      </x:c>
      <x:c r="B29" s="55" t="n">
        <x:v>1</x:v>
      </x:c>
      <x:c r="C29" s="11" t="str">
        <x:v>lot</x:v>
      </x:c>
      <x:c r="D29" s="52" t="n">
        <x:v>80</x:v>
      </x:c>
      <x:c r="E29" s="58" t="n">
        <x:v>0</x:v>
      </x:c>
      <x:c r="F29" s="24" t="n">
        <x:f>B29*D29*(1+E29)</x:f>
        <x:v>80</x:v>
      </x:c>
    </x:row>
    <x:row r="30" ht="15" hidden="0" customHeight="1">
      <x:c r="A30" s="43" t="str"/>
      <x:c r="B30" s="55" t="n">
        <x:v>0</x:v>
      </x:c>
      <x:c r="C30" s="11" t="str"/>
      <x:c r="D30" s="52" t="n">
        <x:v>0</x:v>
      </x:c>
      <x:c r="E30" s="58" t="n">
        <x:v>0</x:v>
      </x:c>
      <x:c r="F30" s="24" t="n">
        <x:f>B30*D30*(1+E30)</x:f>
        <x:v>0</x:v>
      </x:c>
    </x:row>
    <x:row r="31" ht="15" hidden="0" customHeight="1">
      <x:c r="A31" s="43" t="str"/>
      <x:c r="B31" s="55" t="n">
        <x:v>0</x:v>
      </x:c>
      <x:c r="C31" s="11" t="str"/>
      <x:c r="D31" s="52" t="n">
        <x:v>0</x:v>
      </x:c>
      <x:c r="E31" s="58" t="n">
        <x:v>0</x:v>
      </x:c>
      <x:c r="F31" s="24" t="n">
        <x:f>B31*D31*(1+E31)</x:f>
        <x:v>0</x:v>
      </x:c>
    </x:row>
    <x:row r="32" ht="15" hidden="0" customHeight="1">
      <x:c r="A32" s="43" t="str"/>
      <x:c r="B32" s="55" t="n">
        <x:v>0</x:v>
      </x:c>
      <x:c r="C32" s="11" t="str"/>
      <x:c r="D32" s="52" t="n">
        <x:v>0</x:v>
      </x:c>
      <x:c r="E32" s="58" t="n">
        <x:v>0</x:v>
      </x:c>
      <x:c r="F32" s="24" t="n">
        <x:f>B32*D32*(1+E32)</x:f>
        <x:v>0</x:v>
      </x:c>
    </x:row>
    <x:row r="33" ht="15" hidden="0" customHeight="1">
      <x:c r="A33" s="43" t="str"/>
      <x:c r="B33" s="55" t="n">
        <x:v>0</x:v>
      </x:c>
      <x:c r="C33" s="11" t="str"/>
      <x:c r="D33" s="52" t="n">
        <x:v>0</x:v>
      </x:c>
      <x:c r="E33" s="58" t="n">
        <x:v>0</x:v>
      </x:c>
      <x:c r="F33" s="24" t="n">
        <x:f>B33*D33*(1+E33)</x:f>
        <x:v>0</x:v>
      </x:c>
    </x:row>
    <x:row r="34" ht="15" hidden="0" customHeight="1">
      <x:c r="A34" s="43" t="str"/>
      <x:c r="B34" s="55" t="n">
        <x:v>0</x:v>
      </x:c>
      <x:c r="C34" s="11" t="str"/>
      <x:c r="D34" s="52" t="n">
        <x:v>0</x:v>
      </x:c>
      <x:c r="E34" s="58" t="n">
        <x:v>0</x:v>
      </x:c>
      <x:c r="F34" s="24" t="n">
        <x:f>B34*D34*(1+E34)</x:f>
        <x:v>0</x:v>
      </x:c>
    </x:row>
    <x:row r="35" ht="15" hidden="0" customHeight="1">
      <x:c r="A35" s="45" t="str"/>
      <x:c r="B35" s="56" t="n">
        <x:v>0</x:v>
      </x:c>
      <x:c r="C35" s="46" t="str"/>
      <x:c r="D35" s="53" t="n">
        <x:v>0</x:v>
      </x:c>
      <x:c r="E35" s="59" t="n">
        <x:v>0</x:v>
      </x:c>
      <x:c r="F35" s="24" t="n">
        <x:f>B35*D35*(1+E35)</x:f>
        <x:v>0</x:v>
      </x:c>
    </x:row>
    <x:row r="36" ht="15" hidden="0" customHeight="1">
      <x:c r="A36" s="2"/>
      <x:c r="B36" s="2"/>
      <x:c r="C36" s="2"/>
      <x:c r="D36" s="2"/>
      <x:c r="E36" s="2"/>
      <x:c r="F36" s="2"/>
    </x:row>
    <x:row r="37" ht="15" hidden="0" customHeight="1">
      <x:c r="A37" s="2"/>
      <x:c r="B37" s="2"/>
      <x:c r="C37" s="2"/>
      <x:c r="D37" s="2"/>
      <x:c r="E37" s="2"/>
      <x:c r="F37" s="2"/>
    </x:row>
    <x:row r="38" ht="15" hidden="0" customHeight="1">
      <x:c r="A38" s="2"/>
      <x:c r="B38" s="2"/>
      <x:c r="C38" s="2"/>
      <x:c r="D38" s="2"/>
      <x:c r="E38" s="2"/>
      <x:c r="F38" s="2"/>
    </x:row>
    <x:row r="39" ht="15" hidden="0" customHeight="1">
      <x:c r="A39" s="8" t="str">
        <x:v>Equipment and rentals</x:v>
      </x:c>
      <x:c r="B39" s="39" t="str">
        <x:v>Quantity</x:v>
      </x:c>
      <x:c r="C39" s="39" t="str">
        <x:v>Unit</x:v>
      </x:c>
      <x:c r="D39" s="39" t="str">
        <x:v>Unit cost</x:v>
      </x:c>
      <x:c r="E39" s="39" t="str">
        <x:v>Notes</x:v>
      </x:c>
      <x:c r="F39" s="9" t="str">
        <x:v>Total</x:v>
      </x:c>
    </x:row>
    <x:row r="40" ht="15" hidden="0" customHeight="1">
      <x:c r="A40" s="40" t="str">
        <x:v>Mini skid / sod cutter</x:v>
      </x:c>
      <x:c r="B40" s="54" t="n">
        <x:v>1</x:v>
      </x:c>
      <x:c r="C40" s="41" t="str">
        <x:v>day</x:v>
      </x:c>
      <x:c r="D40" s="51" t="n">
        <x:v>125</x:v>
      </x:c>
      <x:c r="E40" s="42" t="str"/>
      <x:c r="F40" s="24" t="n">
        <x:f>B40*D40</x:f>
        <x:v>125</x:v>
      </x:c>
    </x:row>
    <x:row r="41" ht="15" hidden="0" customHeight="1">
      <x:c r="A41" s="43" t="str"/>
      <x:c r="B41" s="55" t="n">
        <x:v>0</x:v>
      </x:c>
      <x:c r="C41" s="11" t="str"/>
      <x:c r="D41" s="52" t="n">
        <x:v>0</x:v>
      </x:c>
      <x:c r="E41" s="44" t="str"/>
      <x:c r="F41" s="24" t="n">
        <x:f>B41*D41</x:f>
        <x:v>0</x:v>
      </x:c>
    </x:row>
    <x:row r="42" ht="15" hidden="0" customHeight="1">
      <x:c r="A42" s="43" t="str"/>
      <x:c r="B42" s="55" t="n">
        <x:v>0</x:v>
      </x:c>
      <x:c r="C42" s="11" t="str"/>
      <x:c r="D42" s="52" t="n">
        <x:v>0</x:v>
      </x:c>
      <x:c r="E42" s="44" t="str"/>
      <x:c r="F42" s="24" t="n">
        <x:f>B42*D42</x:f>
        <x:v>0</x:v>
      </x:c>
    </x:row>
    <x:row r="43" ht="15" hidden="0" customHeight="1">
      <x:c r="A43" s="43" t="str"/>
      <x:c r="B43" s="55" t="n">
        <x:v>0</x:v>
      </x:c>
      <x:c r="C43" s="11" t="str"/>
      <x:c r="D43" s="52" t="n">
        <x:v>0</x:v>
      </x:c>
      <x:c r="E43" s="44" t="str"/>
      <x:c r="F43" s="24" t="n">
        <x:f>B43*D43</x:f>
        <x:v>0</x:v>
      </x:c>
    </x:row>
    <x:row r="44" ht="15" hidden="0" customHeight="1">
      <x:c r="A44" s="43" t="str"/>
      <x:c r="B44" s="55" t="n">
        <x:v>0</x:v>
      </x:c>
      <x:c r="C44" s="11" t="str"/>
      <x:c r="D44" s="52" t="n">
        <x:v>0</x:v>
      </x:c>
      <x:c r="E44" s="44" t="str"/>
      <x:c r="F44" s="24" t="n">
        <x:f>B44*D44</x:f>
        <x:v>0</x:v>
      </x:c>
    </x:row>
    <x:row r="45" ht="15" hidden="0" customHeight="1">
      <x:c r="A45" s="45" t="str"/>
      <x:c r="B45" s="56" t="n">
        <x:v>0</x:v>
      </x:c>
      <x:c r="C45" s="46" t="str"/>
      <x:c r="D45" s="53" t="n">
        <x:v>0</x:v>
      </x:c>
      <x:c r="E45" s="47" t="str"/>
      <x:c r="F45" s="24" t="n">
        <x:f>B45*D45</x:f>
        <x:v>0</x:v>
      </x:c>
    </x:row>
    <x:row r="46" ht="15" hidden="0" customHeight="1">
      <x:c r="A46" s="2"/>
      <x:c r="B46" s="2"/>
      <x:c r="C46" s="2"/>
      <x:c r="D46" s="2"/>
      <x:c r="E46" s="2"/>
      <x:c r="F46" s="2"/>
    </x:row>
    <x:row r="47" ht="15" hidden="0" customHeight="1">
      <x:c r="A47" s="2"/>
      <x:c r="B47" s="2"/>
      <x:c r="C47" s="2"/>
      <x:c r="D47" s="2"/>
      <x:c r="E47" s="2"/>
      <x:c r="F47" s="2"/>
    </x:row>
    <x:row r="48" ht="15" hidden="0" customHeight="1">
      <x:c r="A48" s="2"/>
      <x:c r="B48" s="2"/>
      <x:c r="C48" s="2"/>
      <x:c r="D48" s="2"/>
      <x:c r="E48" s="2"/>
      <x:c r="F48" s="2"/>
    </x:row>
    <x:row r="49" ht="15" hidden="0" customHeight="1">
      <x:c r="A49" s="8" t="str">
        <x:v>Subcontractors</x:v>
      </x:c>
      <x:c r="B49" s="39" t="str">
        <x:v>Quantity</x:v>
      </x:c>
      <x:c r="C49" s="39" t="str">
        <x:v>Unit</x:v>
      </x:c>
      <x:c r="D49" s="39" t="str">
        <x:v>Unit cost</x:v>
      </x:c>
      <x:c r="E49" s="39" t="str">
        <x:v>Notes</x:v>
      </x:c>
      <x:c r="F49" s="9" t="str">
        <x:v>Total</x:v>
      </x:c>
    </x:row>
    <x:row r="50" ht="15" hidden="0" customHeight="1">
      <x:c r="A50" s="40" t="str"/>
      <x:c r="B50" s="54" t="n">
        <x:v>0</x:v>
      </x:c>
      <x:c r="C50" s="41" t="str"/>
      <x:c r="D50" s="51" t="n">
        <x:v>0</x:v>
      </x:c>
      <x:c r="E50" s="42" t="str"/>
      <x:c r="F50" s="24" t="n">
        <x:f>B50*D50</x:f>
        <x:v>0</x:v>
      </x:c>
    </x:row>
    <x:row r="51" ht="15" hidden="0" customHeight="1">
      <x:c r="A51" s="43" t="str"/>
      <x:c r="B51" s="55" t="n">
        <x:v>0</x:v>
      </x:c>
      <x:c r="C51" s="11" t="str"/>
      <x:c r="D51" s="52" t="n">
        <x:v>0</x:v>
      </x:c>
      <x:c r="E51" s="44" t="str"/>
      <x:c r="F51" s="24" t="n">
        <x:f>B51*D51</x:f>
        <x:v>0</x:v>
      </x:c>
    </x:row>
    <x:row r="52" ht="15" hidden="0" customHeight="1">
      <x:c r="A52" s="43" t="str"/>
      <x:c r="B52" s="55" t="n">
        <x:v>0</x:v>
      </x:c>
      <x:c r="C52" s="11" t="str"/>
      <x:c r="D52" s="52" t="n">
        <x:v>0</x:v>
      </x:c>
      <x:c r="E52" s="44" t="str"/>
      <x:c r="F52" s="24" t="n">
        <x:f>B52*D52</x:f>
        <x:v>0</x:v>
      </x:c>
    </x:row>
    <x:row r="53" ht="15" hidden="0" customHeight="1">
      <x:c r="A53" s="43" t="str"/>
      <x:c r="B53" s="55" t="n">
        <x:v>0</x:v>
      </x:c>
      <x:c r="C53" s="11" t="str"/>
      <x:c r="D53" s="52" t="n">
        <x:v>0</x:v>
      </x:c>
      <x:c r="E53" s="44" t="str"/>
      <x:c r="F53" s="24" t="n">
        <x:f>B53*D53</x:f>
        <x:v>0</x:v>
      </x:c>
    </x:row>
    <x:row r="54" ht="15" hidden="0" customHeight="1">
      <x:c r="A54" s="45" t="str"/>
      <x:c r="B54" s="56" t="n">
        <x:v>0</x:v>
      </x:c>
      <x:c r="C54" s="46" t="str"/>
      <x:c r="D54" s="53" t="n">
        <x:v>0</x:v>
      </x:c>
      <x:c r="E54" s="47" t="str"/>
      <x:c r="F54" s="24" t="n">
        <x:f>B54*D54</x:f>
        <x:v>0</x:v>
      </x:c>
    </x:row>
    <x:row r="55" ht="15" hidden="0" customHeight="1">
      <x:c r="A55" s="2"/>
      <x:c r="B55" s="2"/>
      <x:c r="C55" s="2"/>
      <x:c r="D55" s="2"/>
      <x:c r="E55" s="2"/>
      <x:c r="F55" s="2"/>
    </x:row>
    <x:row r="56" ht="15" hidden="0" customHeight="1">
      <x:c r="A56" s="2"/>
      <x:c r="B56" s="2"/>
      <x:c r="C56" s="2"/>
      <x:c r="D56" s="2"/>
      <x:c r="E56" s="2"/>
      <x:c r="F56" s="2"/>
    </x:row>
    <x:row r="57" ht="15" hidden="0" customHeight="1">
      <x:c r="A57" s="2"/>
      <x:c r="B57" s="2"/>
      <x:c r="C57" s="2"/>
      <x:c r="D57" s="2"/>
      <x:c r="E57" s="2"/>
      <x:c r="F57" s="2"/>
    </x:row>
    <x:row r="58" ht="15" hidden="0" customHeight="1">
      <x:c r="A58" s="8" t="str">
        <x:v>Other direct costs</x:v>
      </x:c>
      <x:c r="B58" s="39" t="str">
        <x:v>Quantity</x:v>
      </x:c>
      <x:c r="C58" s="39" t="str">
        <x:v>Unit</x:v>
      </x:c>
      <x:c r="D58" s="39" t="str">
        <x:v>Unit cost</x:v>
      </x:c>
      <x:c r="E58" s="39" t="str">
        <x:v>Notes</x:v>
      </x:c>
      <x:c r="F58" s="9" t="str">
        <x:v>Total</x:v>
      </x:c>
    </x:row>
    <x:row r="59" ht="15" hidden="0" customHeight="1">
      <x:c r="A59" s="40" t="str">
        <x:v>Delivery</x:v>
      </x:c>
      <x:c r="B59" s="54" t="n">
        <x:v>1</x:v>
      </x:c>
      <x:c r="C59" s="41" t="str">
        <x:v>trip</x:v>
      </x:c>
      <x:c r="D59" s="51" t="n">
        <x:v>75</x:v>
      </x:c>
      <x:c r="E59" s="42" t="str"/>
      <x:c r="F59" s="24" t="n">
        <x:f>B59*D59</x:f>
        <x:v>75</x:v>
      </x:c>
    </x:row>
    <x:row r="60" ht="15" hidden="0" customHeight="1">
      <x:c r="A60" s="43" t="str">
        <x:v>Fuel and disposal</x:v>
      </x:c>
      <x:c r="B60" s="55" t="n">
        <x:v>1</x:v>
      </x:c>
      <x:c r="C60" s="11" t="str">
        <x:v>lot</x:v>
      </x:c>
      <x:c r="D60" s="52" t="n">
        <x:v>55</x:v>
      </x:c>
      <x:c r="E60" s="44" t="str"/>
      <x:c r="F60" s="24" t="n">
        <x:f>B60*D60</x:f>
        <x:v>55</x:v>
      </x:c>
    </x:row>
    <x:row r="61" ht="15" hidden="0" customHeight="1">
      <x:c r="A61" s="43" t="str"/>
      <x:c r="B61" s="55" t="n">
        <x:v>0</x:v>
      </x:c>
      <x:c r="C61" s="11" t="str"/>
      <x:c r="D61" s="52" t="n">
        <x:v>0</x:v>
      </x:c>
      <x:c r="E61" s="44" t="str"/>
      <x:c r="F61" s="24" t="n">
        <x:f>B61*D61</x:f>
        <x:v>0</x:v>
      </x:c>
    </x:row>
    <x:row r="62" ht="15" hidden="0" customHeight="1">
      <x:c r="A62" s="43" t="str"/>
      <x:c r="B62" s="55" t="n">
        <x:v>0</x:v>
      </x:c>
      <x:c r="C62" s="11" t="str"/>
      <x:c r="D62" s="52" t="n">
        <x:v>0</x:v>
      </x:c>
      <x:c r="E62" s="44" t="str"/>
      <x:c r="F62" s="24" t="n">
        <x:f>B62*D62</x:f>
        <x:v>0</x:v>
      </x:c>
    </x:row>
    <x:row r="63" ht="15" hidden="0" customHeight="1">
      <x:c r="A63" s="43" t="str"/>
      <x:c r="B63" s="55" t="n">
        <x:v>0</x:v>
      </x:c>
      <x:c r="C63" s="11" t="str"/>
      <x:c r="D63" s="52" t="n">
        <x:v>0</x:v>
      </x:c>
      <x:c r="E63" s="44" t="str"/>
      <x:c r="F63" s="24" t="n">
        <x:f>B63*D63</x:f>
        <x:v>0</x:v>
      </x:c>
    </x:row>
    <x:row r="64" ht="15" hidden="0" customHeight="1">
      <x:c r="A64" s="45" t="str"/>
      <x:c r="B64" s="56" t="n">
        <x:v>0</x:v>
      </x:c>
      <x:c r="C64" s="46" t="str"/>
      <x:c r="D64" s="53" t="n">
        <x:v>0</x:v>
      </x:c>
      <x:c r="E64" s="47" t="str"/>
      <x:c r="F64" s="24" t="n">
        <x:f>B64*D64</x:f>
        <x:v>0</x:v>
      </x:c>
    </x:row>
    <x:row r="65" ht="15" hidden="0" customHeight="1">
      <x:c r="A65" s="2"/>
      <x:c r="B65" s="2"/>
      <x:c r="C65" s="2"/>
      <x:c r="D65" s="2"/>
      <x:c r="E65" s="2"/>
      <x:c r="F65" s="2"/>
    </x:row>
    <x:row r="66" ht="15" hidden="0" customHeight="1">
      <x:c r="A66" s="2"/>
      <x:c r="B66" s="2"/>
      <x:c r="C66" s="2"/>
      <x:c r="D66" s="2"/>
      <x:c r="E66" s="2"/>
      <x:c r="F66" s="2"/>
    </x:row>
    <x:row r="67" ht="15" hidden="0" customHeight="1">
      <x:c r="A67" s="2"/>
      <x:c r="B67" s="2"/>
      <x:c r="C67" s="2"/>
      <x:c r="D67" s="18" t="str">
        <x:v>Price calculation</x:v>
      </x:c>
      <x:c r="E67" s="60" t="str">
        <x:v>Rate</x:v>
      </x:c>
      <x:c r="F67" s="19" t="str">
        <x:v>Amount</x:v>
      </x:c>
    </x:row>
    <x:row r="68" ht="15" hidden="0" customHeight="1">
      <x:c r="A68" s="2"/>
      <x:c r="B68" s="2"/>
      <x:c r="C68" s="2"/>
      <x:c r="D68" s="61" t="str">
        <x:v>Labor</x:v>
      </x:c>
      <x:c r="E68" s="61"/>
      <x:c r="F68" s="64" t="n">
        <x:f>SUM(F18:F23)</x:f>
        <x:v>510</x:v>
      </x:c>
    </x:row>
    <x:row r="69" ht="15" hidden="0" customHeight="1">
      <x:c r="A69" s="2"/>
      <x:c r="B69" s="2"/>
      <x:c r="C69" s="2"/>
      <x:c r="D69" s="62" t="str">
        <x:v>Materials</x:v>
      </x:c>
      <x:c r="E69" s="62"/>
      <x:c r="F69" s="65" t="n">
        <x:f>SUM(F28:F35)</x:f>
        <x:v>300</x:v>
      </x:c>
    </x:row>
    <x:row r="70" ht="15" hidden="0" customHeight="1">
      <x:c r="A70" s="2"/>
      <x:c r="B70" s="2"/>
      <x:c r="C70" s="2"/>
      <x:c r="D70" s="62" t="str">
        <x:v>Equipment and rentals</x:v>
      </x:c>
      <x:c r="E70" s="62"/>
      <x:c r="F70" s="65" t="n">
        <x:f>SUM(F40:F45)</x:f>
        <x:v>125</x:v>
      </x:c>
    </x:row>
    <x:row r="71" ht="15" hidden="0" customHeight="1">
      <x:c r="A71" s="2"/>
      <x:c r="B71" s="2"/>
      <x:c r="C71" s="2"/>
      <x:c r="D71" s="62" t="str">
        <x:v>Subcontractors</x:v>
      </x:c>
      <x:c r="E71" s="62"/>
      <x:c r="F71" s="65" t="n">
        <x:f>SUM(F50:F54)</x:f>
        <x:v>0</x:v>
      </x:c>
    </x:row>
    <x:row r="72" ht="15" hidden="0" customHeight="1">
      <x:c r="A72" s="2"/>
      <x:c r="B72" s="2"/>
      <x:c r="C72" s="2"/>
      <x:c r="D72" s="62" t="str">
        <x:v>Other direct costs</x:v>
      </x:c>
      <x:c r="E72" s="62"/>
      <x:c r="F72" s="65" t="n">
        <x:f>SUM(F59:F64)</x:f>
        <x:v>130</x:v>
      </x:c>
    </x:row>
    <x:row r="73" ht="15" hidden="0" customHeight="1">
      <x:c r="A73" s="2"/>
      <x:c r="B73" s="2"/>
      <x:c r="C73" s="2"/>
      <x:c r="D73" s="69" t="str">
        <x:v>Direct job costs</x:v>
      </x:c>
      <x:c r="E73" s="69"/>
      <x:c r="F73" s="70" t="n">
        <x:f>SUM(F68:F72)</x:f>
        <x:v>1065</x:v>
      </x:c>
    </x:row>
    <x:row r="74" ht="15" hidden="0" customHeight="1">
      <x:c r="A74" s="2"/>
      <x:c r="B74" s="2"/>
      <x:c r="C74" s="2"/>
      <x:c r="D74" s="62" t="str">
        <x:v>Overhead</x:v>
      </x:c>
      <x:c r="E74" s="67" t="n">
        <x:f>$B$11</x:f>
        <x:v>0.25</x:v>
      </x:c>
      <x:c r="F74" s="65" t="n">
        <x:f>IF($B$16="Labor + materials",(F68+F69)*E74,F73*E74)</x:f>
        <x:v>202.5</x:v>
      </x:c>
    </x:row>
    <x:row r="75" ht="15" hidden="0" customHeight="1">
      <x:c r="A75" s="2"/>
      <x:c r="B75" s="2"/>
      <x:c r="C75" s="2"/>
      <x:c r="D75" s="62" t="str">
        <x:v>Contingency</x:v>
      </x:c>
      <x:c r="E75" s="67" t="n">
        <x:f>$B$12</x:f>
        <x:v>0.05</x:v>
      </x:c>
      <x:c r="F75" s="65" t="n">
        <x:f>F73*E75</x:f>
        <x:v>53.25</x:v>
      </x:c>
    </x:row>
    <x:row r="76" ht="15" hidden="0" customHeight="1">
      <x:c r="A76" s="2"/>
      <x:c r="B76" s="2"/>
      <x:c r="C76" s="2"/>
      <x:c r="D76" s="69" t="str">
        <x:v>Estimated total cost</x:v>
      </x:c>
      <x:c r="E76" s="69"/>
      <x:c r="F76" s="70" t="n">
        <x:f>SUM(F73:F75)</x:f>
        <x:v>1320.75</x:v>
      </x:c>
    </x:row>
    <x:row r="77" ht="15" hidden="0" customHeight="1">
      <x:c r="A77" s="2"/>
      <x:c r="B77" s="2"/>
      <x:c r="C77" s="2"/>
      <x:c r="D77" s="62" t="str">
        <x:v>Recommended price</x:v>
      </x:c>
      <x:c r="E77" s="67" t="n">
        <x:f>$B$13</x:f>
        <x:v>0.25</x:v>
      </x:c>
      <x:c r="F77" s="65" t="n">
        <x:f>F76/(1-$B$13)</x:f>
        <x:v>1761</x:v>
      </x:c>
    </x:row>
    <x:row r="78" ht="15" hidden="0" customHeight="1">
      <x:c r="A78" s="2"/>
      <x:c r="B78" s="2"/>
      <x:c r="C78" s="2"/>
      <x:c r="D78" s="62" t="str">
        <x:v>Expected profit</x:v>
      </x:c>
      <x:c r="E78" s="62"/>
      <x:c r="F78" s="65" t="n">
        <x:f>F77-F76</x:f>
        <x:v>440.25</x:v>
      </x:c>
    </x:row>
    <x:row r="79" ht="15" hidden="0" customHeight="1">
      <x:c r="A79" s="2"/>
      <x:c r="B79" s="2"/>
      <x:c r="C79" s="2"/>
      <x:c r="D79" s="77" t="str">
        <x:v>Quoted price</x:v>
      </x:c>
      <x:c r="E79" s="78" t="n">
        <x:f>IF($B$14&gt;0,$B$14,F77)</x:f>
        <x:v>1761</x:v>
      </x:c>
      <x:c r="F79" s="78" t="n">
        <x:f>IF($B$14&gt;0,$B$14,F77)</x:f>
        <x:v>1761</x:v>
      </x:c>
    </x:row>
    <x:row r="80" ht="15" hidden="0" customHeight="1">
      <x:c r="A80" s="2"/>
      <x:c r="B80" s="2"/>
      <x:c r="C80" s="2"/>
      <x:c r="D80" s="77" t="str">
        <x:v>Profit at quoted price</x:v>
      </x:c>
      <x:c r="E80" s="77"/>
      <x:c r="F80" s="78" t="n">
        <x:f>F79-F76</x:f>
        <x:v>440.25</x:v>
      </x:c>
    </x:row>
    <x:row r="81" ht="15" hidden="0" customHeight="1">
      <x:c r="A81" s="2"/>
      <x:c r="B81" s="2"/>
      <x:c r="C81" s="2"/>
      <x:c r="D81" s="77" t="str">
        <x:v>Quoted profit margin</x:v>
      </x:c>
      <x:c r="E81" s="79" t="n">
        <x:f>IF(F79&gt;0,F80/F79,0)</x:f>
        <x:v>0.25</x:v>
      </x:c>
      <x:c r="F81" s="79" t="n">
        <x:f>IF(F79&gt;0,F80/F79,0)</x:f>
        <x:v>0.25</x:v>
      </x:c>
    </x:row>
    <x:row r="82" ht="15" hidden="0" customHeight="1">
      <x:c r="A82" s="2"/>
      <x:c r="B82" s="2"/>
      <x:c r="C82" s="2"/>
      <x:c r="D82" s="80" t="str">
        <x:v>Suggested deposit</x:v>
      </x:c>
      <x:c r="E82" s="81" t="n">
        <x:f>$B$15</x:f>
        <x:v>0.3</x:v>
      </x:c>
      <x:c r="F82" s="82" t="n">
        <x:f>F79*$B$15</x:f>
        <x:v>528.3</x:v>
      </x:c>
    </x:row>
    <x:row r="83" ht="15" hidden="0" customHeight="1">
      <x:c r="A83" s="2"/>
      <x:c r="B83" s="2"/>
      <x:c r="C83" s="2"/>
      <x:c r="D83" s="2"/>
      <x:c r="E83" s="2"/>
      <x:c r="F83" s="2"/>
    </x:row>
    <x:row r="84" ht="15" hidden="0" customHeight="1">
      <x:c r="A84" s="2"/>
      <x:c r="B84" s="2"/>
      <x:c r="C84" s="2"/>
      <x:c r="D84" s="2"/>
      <x:c r="E84" s="2"/>
      <x:c r="F84" s="2"/>
    </x:row>
    <x:row r="85" ht="15" hidden="0" customHeight="1">
      <x:c r="A85" s="8" t="str">
        <x:v>How the price works</x:v>
      </x:c>
      <x:c r="B85" s="39" t="str"/>
      <x:c r="C85" s="39" t="str"/>
      <x:c r="D85" s="39" t="str"/>
      <x:c r="E85" s="39" t="str"/>
      <x:c r="F85" s="9" t="str"/>
    </x:row>
    <x:row r="86" ht="24" hidden="0" customHeight="1">
      <x:c r="A86" s="84" t="str">
        <x:v>1. Enter expected job costs in the yellow cells.</x:v>
      </x:c>
      <x:c r="B86" s="84"/>
      <x:c r="C86" s="84"/>
      <x:c r="D86" s="84"/>
      <x:c r="E86" s="84"/>
      <x:c r="F86" s="84"/>
    </x:row>
    <x:row r="87" ht="24" hidden="0" customHeight="1">
      <x:c r="A87" s="84" t="str">
        <x:v>2. Overhead and contingency are added to direct costs.</x:v>
      </x:c>
      <x:c r="B87" s="84"/>
      <x:c r="C87" s="84"/>
      <x:c r="D87" s="84"/>
      <x:c r="E87" s="84"/>
      <x:c r="F87" s="84"/>
    </x:row>
    <x:row r="88" ht="24" hidden="0" customHeight="1">
      <x:c r="A88" s="84" t="str">
        <x:v>3. Recommended price divides total cost by 1 minus the target margin.</x:v>
      </x:c>
      <x:c r="B88" s="84"/>
      <x:c r="C88" s="84"/>
      <x:c r="D88" s="84"/>
      <x:c r="E88" s="84"/>
      <x:c r="F88" s="84"/>
    </x:row>
    <x:row r="89" ht="24" hidden="0" customHeight="1">
      <x:c r="A89" s="84" t="str">
        <x:v>4. Use the optional manual quoted price to test a customer's final price.</x:v>
      </x:c>
      <x:c r="B89" s="84"/>
      <x:c r="C89" s="84"/>
      <x:c r="D89" s="84"/>
      <x:c r="E89" s="84"/>
      <x:c r="F89" s="84"/>
    </x:row>
    <x:row r="90" ht="15" hidden="0" customHeight="1">
      <x:c r="A90" s="2"/>
      <x:c r="B90" s="2"/>
      <x:c r="C90" s="2"/>
      <x:c r="D90" s="2"/>
      <x:c r="E90" s="2"/>
      <x:c r="F90" s="2"/>
    </x:row>
  </x:sheetData>
  <x:dataValidations count="1">
    <x:dataValidation type="list" sqref="B16">
      <x:formula1>"Labor + materials,All direct costs"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96B3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42" hidden="0" customWidth="1"/>
    <x:col min="3" max="3" width="34" hidden="0" customWidth="1"/>
    <x:col min="4" max="4" width="22" hidden="0" customWidth="1"/>
    <x:col min="5" max="5" width="18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4" t="str">
        <x:v>Understanding Overhead and Profit</x:v>
      </x:c>
      <x:c r="B2" s="3"/>
      <x:c r="C2" s="3"/>
      <x:c r="D2" s="3"/>
      <x:c r="E2" s="3"/>
      <x:c r="F2" s="3"/>
    </x:row>
    <x:row r="3">
      <x:c r="A3" s="5" t="str">
        <x:v>Overhead keeps the business operating. Profit is what remains after direct job costs and overhead are covered.</x:v>
      </x:c>
      <x:c r="B3" s="5"/>
      <x:c r="C3" s="5"/>
      <x:c r="D3" s="5"/>
      <x:c r="E3" s="5"/>
      <x:c r="F3" s="5"/>
    </x:row>
    <x:row r="4">
      <x:c r="A4" s="2"/>
      <x:c r="B4" s="2"/>
      <x:c r="C4" s="2"/>
      <x:c r="D4" s="2"/>
      <x:c r="E4" s="2"/>
      <x:c r="F4" s="2"/>
    </x:row>
    <x:row r="5">
      <x:c r="A5" s="8" t="str">
        <x:v>Cost type</x:v>
      </x:c>
      <x:c r="B5" s="9" t="str">
        <x:v>Meaning</x:v>
      </x:c>
      <x:c r="C5" s="2"/>
      <x:c r="D5" s="18" t="str">
        <x:v>Simple starting rule</x:v>
      </x:c>
      <x:c r="E5" s="60" t="str"/>
      <x:c r="F5" s="19" t="str"/>
    </x:row>
    <x:row r="6" ht="42" customHeight="1">
      <x:c r="A6" s="87" t="str">
        <x:v>Direct job cost</x:v>
      </x:c>
      <x:c r="B6" s="88" t="str">
        <x:v>A cost caused by one specific job, such as crew hours, concrete, sod, rented equipment or disposal.</x:v>
      </x:c>
      <x:c r="C6" s="2"/>
      <x:c r="D6" s="93" t="str">
        <x:v>1</x:v>
      </x:c>
      <x:c r="E6" s="94" t="str">
        <x:v>Leave overhead at 25% for now.</x:v>
      </x:c>
      <x:c r="F6" s="2"/>
    </x:row>
    <x:row r="7" ht="42" customHeight="1">
      <x:c r="A7" s="89" t="str">
        <x:v>Overhead</x:v>
      </x:c>
      <x:c r="B7" s="90" t="str">
        <x:v>A cost required to operate the company that is not assigned entirely to one job.</x:v>
      </x:c>
      <x:c r="C7" s="2"/>
      <x:c r="D7" s="95" t="str">
        <x:v>2</x:v>
      </x:c>
      <x:c r="E7" s="69" t="str">
        <x:v>Enter the yellow job-cost cells.</x:v>
      </x:c>
      <x:c r="F7" s="2"/>
    </x:row>
    <x:row r="8" ht="42" customHeight="1">
      <x:c r="A8" s="89" t="str">
        <x:v>Profit</x:v>
      </x:c>
      <x:c r="B8" s="90" t="str">
        <x:v>The return left after direct costs, overhead and contingency are covered. Profit pays the owner for risk and funds growth.</x:v>
      </x:c>
      <x:c r="C8" s="2"/>
      <x:c r="D8" s="95" t="str">
        <x:v>3</x:v>
      </x:c>
      <x:c r="E8" s="69" t="str">
        <x:v>Update the rate from real records later.</x:v>
      </x:c>
      <x:c r="F8" s="2"/>
    </x:row>
    <x:row r="9">
      <x:c r="A9" s="2"/>
      <x:c r="B9" s="2"/>
      <x:c r="C9" s="2"/>
      <x:c r="D9" s="2"/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18" t="str">
        <x:v>Common overhead expenses</x:v>
      </x:c>
      <x:c r="B11" s="60" t="str">
        <x:v>Why they belong in overhead</x:v>
      </x:c>
      <x:c r="C11" s="19" t="str">
        <x:v>Examples</x:v>
      </x:c>
      <x:c r="D11" s="2"/>
      <x:c r="E11" s="2"/>
      <x:c r="F11" s="2"/>
    </x:row>
    <x:row r="12" ht="38" customHeight="1">
      <x:c r="A12" s="87" t="str">
        <x:v>Insurance</x:v>
      </x:c>
      <x:c r="B12" s="88" t="str">
        <x:v>Protects the company across many jobs</x:v>
      </x:c>
      <x:c r="C12" s="88" t="str">
        <x:v>General liability, commercial auto, workers' compensation</x:v>
      </x:c>
      <x:c r="D12" s="2"/>
      <x:c r="E12" s="2"/>
      <x:c r="F12" s="2"/>
    </x:row>
    <x:row r="13" ht="38" customHeight="1">
      <x:c r="A13" s="89" t="str">
        <x:v>Vehicles and owned equipment</x:v>
      </x:c>
      <x:c r="B13" s="90" t="str">
        <x:v>Exists whether or not one job is active</x:v>
      </x:c>
      <x:c r="C13" s="90" t="str">
        <x:v>Payments, depreciation, registration, routine maintenance</x:v>
      </x:c>
      <x:c r="D13" s="2"/>
      <x:c r="E13" s="2"/>
      <x:c r="F13" s="2"/>
    </x:row>
    <x:row r="14" ht="38" customHeight="1">
      <x:c r="A14" s="89" t="str">
        <x:v>Shop, yard or storage</x:v>
      </x:c>
      <x:c r="B14" s="90" t="str">
        <x:v>Supports the whole operation</x:v>
      </x:c>
      <x:c r="C14" s="90" t="str">
        <x:v>Rent, property costs, security and utilities</x:v>
      </x:c>
      <x:c r="D14" s="2"/>
      <x:c r="E14" s="2"/>
      <x:c r="F14" s="2"/>
    </x:row>
    <x:row r="15" ht="38" customHeight="1">
      <x:c r="A15" s="89" t="str">
        <x:v>Office and administration</x:v>
      </x:c>
      <x:c r="B15" s="90" t="str">
        <x:v>Keeps records and customers organized</x:v>
      </x:c>
      <x:c r="C15" s="90" t="str">
        <x:v>Bookkeeping, accounting, office supplies and administrative labor</x:v>
      </x:c>
      <x:c r="D15" s="2"/>
      <x:c r="E15" s="2"/>
      <x:c r="F15" s="2"/>
    </x:row>
    <x:row r="16" ht="38" customHeight="1">
      <x:c r="A16" s="89" t="str">
        <x:v>Phones and software</x:v>
      </x:c>
      <x:c r="B16" s="90" t="str">
        <x:v>Used across the business</x:v>
      </x:c>
      <x:c r="C16" s="90" t="str">
        <x:v>Phone plans, estimating, scheduling and accounting software</x:v>
      </x:c>
      <x:c r="D16" s="2"/>
      <x:c r="E16" s="2"/>
      <x:c r="F16" s="2"/>
    </x:row>
    <x:row r="17" ht="38" customHeight="1">
      <x:c r="A17" s="89" t="str">
        <x:v>Sales and marketing</x:v>
      </x:c>
      <x:c r="B17" s="90" t="str">
        <x:v>Produces future work</x:v>
      </x:c>
      <x:c r="C17" s="90" t="str">
        <x:v>Website, advertising, signs, business cards and lead fees</x:v>
      </x:c>
      <x:c r="D17" s="2"/>
      <x:c r="E17" s="2"/>
      <x:c r="F17" s="2"/>
    </x:row>
    <x:row r="18" ht="38" customHeight="1">
      <x:c r="A18" s="89" t="str">
        <x:v>Licenses and professional fees</x:v>
      </x:c>
      <x:c r="B18" s="90" t="str">
        <x:v>Keeps the company compliant</x:v>
      </x:c>
      <x:c r="C18" s="90" t="str">
        <x:v>Annual filings, permits not tied to one job, legal and tax help</x:v>
      </x:c>
      <x:c r="D18" s="2"/>
      <x:c r="E18" s="2"/>
      <x:c r="F18" s="2"/>
    </x:row>
    <x:row r="19" ht="38" customHeight="1">
      <x:c r="A19" s="89" t="str">
        <x:v>Non-billable time</x:v>
      </x:c>
      <x:c r="B19" s="90" t="str">
        <x:v>Necessary work that cannot be charged directly</x:v>
      </x:c>
      <x:c r="C19" s="90" t="str">
        <x:v>Estimating, travel between quotes, callbacks and training</x:v>
      </x:c>
      <x:c r="D19" s="2"/>
      <x:c r="E19" s="2"/>
      <x:c r="F19" s="2"/>
    </x:row>
    <x:row r="20" ht="38" customHeight="1">
      <x:c r="A20" s="89" t="str">
        <x:v>Safety and general supplies</x:v>
      </x:c>
      <x:c r="B20" s="90" t="str">
        <x:v>Supports multiple jobs</x:v>
      </x:c>
      <x:c r="C20" s="90" t="str">
        <x:v>PPE, first aid, small tools and shop consumables</x:v>
      </x:c>
      <x:c r="D20" s="2"/>
      <x:c r="E20" s="2"/>
      <x:c r="F20" s="2"/>
    </x:row>
    <x:row r="21" ht="38" customHeight="1">
      <x:c r="A21" s="89" t="str">
        <x:v>Uncollected costs</x:v>
      </x:c>
      <x:c r="B21" s="90" t="str">
        <x:v>Covers normal operating loss</x:v>
      </x:c>
      <x:c r="C21" s="90" t="str">
        <x:v>Bad debt, warranty work and minor damage not billed to a job</x:v>
      </x:c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8" t="str">
        <x:v>Calculate your overhead allocation</x:v>
      </x:c>
      <x:c r="B24" s="39" t="str">
        <x:v>Annual amount</x:v>
      </x:c>
      <x:c r="C24" s="39" t="str">
        <x:v>Example</x:v>
      </x:c>
      <x:c r="D24" s="9" t="str">
        <x:v>Result</x:v>
      </x:c>
      <x:c r="E24" s="2"/>
      <x:c r="F24" s="2"/>
    </x:row>
    <x:row r="25" ht="40" customHeight="1">
      <x:c r="A25" s="61" t="str">
        <x:v>Expected annual overhead</x:v>
      </x:c>
      <x:c r="B25" s="97" t="n">
        <x:v>60000</x:v>
      </x:c>
      <x:c r="C25" s="88" t="str">
        <x:v>Add the overhead expenses listed above.</x:v>
      </x:c>
      <x:c r="D25" s="103" t="n">
        <x:f>B25</x:f>
        <x:v>60000</x:v>
      </x:c>
      <x:c r="E25" s="2"/>
      <x:c r="F25" s="2"/>
    </x:row>
    <x:row r="26" ht="40" customHeight="1">
      <x:c r="A26" s="62" t="str">
        <x:v>Expected annual direct job costs</x:v>
      </x:c>
      <x:c r="B26" s="104" t="n">
        <x:v>240000</x:v>
      </x:c>
      <x:c r="C26" s="90" t="str">
        <x:v>Estimate labor, materials and other direct costs for the year.</x:v>
      </x:c>
      <x:c r="D26" s="105" t="n">
        <x:f>B26</x:f>
        <x:v>240000</x:v>
      </x:c>
      <x:c r="E26" s="2"/>
      <x:c r="F26" s="2"/>
    </x:row>
    <x:row r="27" ht="40" customHeight="1">
      <x:c r="A27" s="80" t="str">
        <x:v>Overhead allocation</x:v>
      </x:c>
      <x:c r="B27" s="81" t="n">
        <x:f>B25/B26</x:f>
        <x:v>0.25</x:v>
      </x:c>
      <x:c r="C27" s="106" t="str">
        <x:v>Use this percentage as a starting point, then update it from actual bookkeeping.</x:v>
      </x:c>
      <x:c r="D27" s="81" t="n">
        <x:f>B27</x:f>
        <x:v>0.25</x:v>
      </x:c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8" t="str">
        <x:v>Avoid double counting</x:v>
      </x:c>
      <x:c r="B30" s="39" t="str"/>
      <x:c r="C30" s="39" t="str"/>
      <x:c r="D30" s="39" t="str"/>
      <x:c r="E30" s="39" t="str"/>
      <x:c r="F30" s="9" t="str"/>
    </x:row>
    <x:row r="31" ht="36" customHeight="1">
      <x:c r="A31" s="86" t="str">
        <x:v>Classify each cost once</x:v>
      </x:c>
      <x:c r="B31" s="85" t="str">
        <x:v>If fuel is charged directly to a job, do not also include the same fuel in annual overhead.</x:v>
      </x:c>
      <x:c r="C31" s="2"/>
      <x:c r="D31" s="2"/>
      <x:c r="E31" s="2"/>
      <x:c r="F31" s="2"/>
    </x:row>
    <x:row r="32" ht="36" customHeight="1">
      <x:c r="A32" s="86" t="str">
        <x:v>Keep overhead separate from profit</x:v>
      </x:c>
      <x:c r="B32" s="85" t="str">
        <x:v>Overhead reimburses operating costs. Profit remains after all expected costs are paid.</x:v>
      </x:c>
      <x:c r="C32" s="2"/>
      <x:c r="D32" s="2"/>
      <x:c r="E32" s="2"/>
      <x:c r="F32" s="2"/>
    </x:row>
    <x:row r="33" ht="36" customHeight="1">
      <x:c r="A33" s="86" t="str">
        <x:v>Use a starting estimate</x:v>
      </x:c>
      <x:c r="B33" s="85" t="str">
        <x:v>A lean business may begin around 20–30%, but the correct percentage comes from its own records.</x:v>
      </x:c>
      <x:c r="C33" s="2"/>
      <x:c r="D33" s="2"/>
      <x:c r="E33" s="2"/>
      <x:c r="F33" s="2"/>
    </x:row>
    <x:row r="34" ht="36" customHeight="1">
      <x:c r="A34" s="86" t="str">
        <x:v>Review the rate regularly</x:v>
      </x:c>
      <x:c r="B34" s="85" t="str">
        <x:v>Review quarterly during the first year and whenever payroll, insurance, vehicles or facilities change.</x:v>
      </x:c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  <x:row r="37">
      <x:c r="A37" s="2"/>
      <x:c r="B37" s="2"/>
      <x:c r="C37" s="2"/>
      <x:c r="D37" s="2"/>
      <x:c r="E37" s="2"/>
      <x:c r="F37" s="2"/>
    </x:row>
    <x:row r="38">
      <x:c r="A38" s="2"/>
      <x:c r="B38" s="2"/>
      <x:c r="C38" s="2"/>
      <x:c r="D38" s="2"/>
      <x:c r="E38" s="2"/>
      <x:c r="F38" s="2"/>
    </x:row>
  </x:sheetData>
  <x:pageMargins left="0.7" right="0.7" top="0.75" bottom="0.75" header="0.3" footer="0.3"/>
</x:worksheet>
</file>